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sar\Downloads\"/>
    </mc:Choice>
  </mc:AlternateContent>
  <xr:revisionPtr revIDLastSave="0" documentId="13_ncr:1_{449E7FCF-4BA5-47AF-98F3-0286A9BAAE51}" xr6:coauthVersionLast="47" xr6:coauthVersionMax="47" xr10:uidLastSave="{00000000-0000-0000-0000-000000000000}"/>
  <bookViews>
    <workbookView xWindow="-120" yWindow="-120" windowWidth="20730" windowHeight="11040" xr2:uid="{D885F680-D26B-45BC-A58B-C6AACC76C37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0" i="1" l="1"/>
  <c r="AB26" i="1"/>
  <c r="AB24" i="1"/>
  <c r="AB21" i="1"/>
  <c r="AB20" i="1"/>
  <c r="AB16" i="1"/>
  <c r="AB11" i="1"/>
  <c r="AB8" i="1"/>
  <c r="AB6" i="1"/>
  <c r="AB41" i="1"/>
  <c r="AB40" i="1"/>
  <c r="AB39" i="1"/>
  <c r="AB38" i="1"/>
  <c r="AB36" i="1"/>
  <c r="AB33" i="1"/>
  <c r="AB32" i="1"/>
  <c r="AB31" i="1"/>
  <c r="AB28" i="1"/>
  <c r="AB27" i="1"/>
  <c r="AB25" i="1"/>
  <c r="AB22" i="1"/>
  <c r="AB15" i="1"/>
  <c r="AB12" i="1"/>
  <c r="AB10" i="1"/>
  <c r="AB7" i="1"/>
  <c r="AB5" i="1"/>
  <c r="AB35" i="1"/>
  <c r="AB37" i="1"/>
  <c r="AB23" i="1"/>
  <c r="AB19" i="1"/>
  <c r="AB18" i="1"/>
  <c r="AB17" i="1"/>
  <c r="AB14" i="1"/>
  <c r="AB13" i="1"/>
  <c r="AB9" i="1"/>
  <c r="F12" i="1"/>
  <c r="AB34" i="1"/>
  <c r="AA30" i="1"/>
  <c r="AB29" i="1"/>
  <c r="Z42" i="1"/>
  <c r="X42" i="1"/>
  <c r="W42" i="1"/>
  <c r="V42" i="1"/>
  <c r="T42" i="1"/>
  <c r="R42" i="1"/>
  <c r="P42" i="1"/>
  <c r="N42" i="1"/>
  <c r="L42" i="1"/>
  <c r="K42" i="1"/>
  <c r="J42" i="1"/>
  <c r="I42" i="1"/>
  <c r="H42" i="1"/>
  <c r="F42" i="1"/>
  <c r="D42" i="1"/>
  <c r="B42" i="1"/>
  <c r="AA41" i="1"/>
  <c r="Y42" i="1"/>
  <c r="U42" i="1"/>
  <c r="AA40" i="1"/>
  <c r="S42" i="1"/>
  <c r="AA38" i="1"/>
  <c r="AA37" i="1"/>
  <c r="AA36" i="1"/>
  <c r="AA35" i="1"/>
  <c r="AA34" i="1"/>
  <c r="AA33" i="1"/>
  <c r="AA32" i="1"/>
  <c r="AA31" i="1"/>
  <c r="AA29" i="1"/>
  <c r="AA28" i="1"/>
  <c r="AA27" i="1"/>
  <c r="AA26" i="1"/>
  <c r="AA25" i="1"/>
  <c r="AA24" i="1"/>
  <c r="AA23" i="1"/>
  <c r="AA22" i="1"/>
  <c r="AA21" i="1"/>
  <c r="Q42" i="1"/>
  <c r="AA20" i="1"/>
  <c r="AA19" i="1"/>
  <c r="AA18" i="1"/>
  <c r="G42" i="1"/>
  <c r="E42" i="1"/>
  <c r="C42" i="1"/>
  <c r="AA16" i="1"/>
  <c r="AA15" i="1"/>
  <c r="AA14" i="1"/>
  <c r="AA13" i="1"/>
  <c r="AA12" i="1"/>
  <c r="AA11" i="1"/>
  <c r="AA10" i="1"/>
  <c r="O42" i="1"/>
  <c r="M42" i="1"/>
  <c r="AA8" i="1"/>
  <c r="AA7" i="1"/>
  <c r="AA6" i="1"/>
  <c r="AA5" i="1"/>
  <c r="AB42" i="1" l="1"/>
  <c r="AA42" i="1"/>
  <c r="AA9" i="1"/>
  <c r="AA17" i="1"/>
  <c r="AA39" i="1"/>
</calcChain>
</file>

<file path=xl/sharedStrings.xml><?xml version="1.0" encoding="utf-8"?>
<sst xmlns="http://schemas.openxmlformats.org/spreadsheetml/2006/main" count="101" uniqueCount="68">
  <si>
    <t>ANUAL</t>
  </si>
  <si>
    <t>ENERO</t>
  </si>
  <si>
    <t>FEBRERO</t>
  </si>
  <si>
    <t>FEBERERO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</si>
  <si>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</si>
  <si>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</si>
  <si>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</si>
  <si>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</si>
  <si>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</si>
  <si>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</si>
  <si>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</si>
  <si>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</si>
  <si>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</si>
  <si>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</si>
  <si>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</si>
  <si>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ASOCIACIONES</t>
  </si>
  <si>
    <t>ISP</t>
  </si>
  <si>
    <t>COTIZACION</t>
  </si>
  <si>
    <t>C. SOLIDARIA</t>
  </si>
  <si>
    <t>AFAPRIN</t>
  </si>
  <si>
    <t>AFUSALUD</t>
  </si>
  <si>
    <t>AFUSAM LA FLORIDA</t>
  </si>
  <si>
    <t>BUIN</t>
  </si>
  <si>
    <t>CALERA DE TANGO</t>
  </si>
  <si>
    <t>CAROL URZÚA</t>
  </si>
  <si>
    <t>CISTERNA</t>
  </si>
  <si>
    <t>CLARA ESTRELLA</t>
  </si>
  <si>
    <t>COMUNAL EL BOSQUE</t>
  </si>
  <si>
    <t>COMUNAL SN. BDO.</t>
  </si>
  <si>
    <t>CONFRATERNIDAD</t>
  </si>
  <si>
    <t>DIREC.SALUD SN BDO</t>
  </si>
  <si>
    <t>EDUARDO FREI</t>
  </si>
  <si>
    <t>EL BOSQUE 2</t>
  </si>
  <si>
    <t>EL MANZANO</t>
  </si>
  <si>
    <t>JOAN ALSINA</t>
  </si>
  <si>
    <t>JUAN PABLO II</t>
  </si>
  <si>
    <t>JULIO ACUÑA PINZÓN</t>
  </si>
  <si>
    <t>LA FLORIDA</t>
  </si>
  <si>
    <t>LA PINTANA</t>
  </si>
  <si>
    <t>LA REINA</t>
  </si>
  <si>
    <t>LAURITA VICUÑA</t>
  </si>
  <si>
    <t>MARIELA SALGADO</t>
  </si>
  <si>
    <t>PAINE</t>
  </si>
  <si>
    <t>PIRQUE</t>
  </si>
  <si>
    <t xml:space="preserve">PIRQUE UNIDOS </t>
  </si>
  <si>
    <t>PUEBLO LO ESPEJO</t>
  </si>
  <si>
    <t>PUENTE ALTO</t>
  </si>
  <si>
    <t>RAÚL BRAÑES</t>
  </si>
  <si>
    <t>SAN BERNARDO</t>
  </si>
  <si>
    <t>SAN JOSÉ DE MAIPO</t>
  </si>
  <si>
    <t>SAN JOAQUÍN COMUNAL</t>
  </si>
  <si>
    <t>SAN JOAQUÍN 1</t>
  </si>
  <si>
    <t>SAN MIGUEL</t>
  </si>
  <si>
    <t>SAN RAMÓN</t>
  </si>
  <si>
    <t>SANTA LAURA</t>
  </si>
  <si>
    <t>RED DE URGENCIA</t>
  </si>
  <si>
    <t>INGRESOS</t>
  </si>
  <si>
    <t>valores 2025</t>
  </si>
  <si>
    <t>PAGO DE COTIZACIONES 2025</t>
  </si>
  <si>
    <t>abono 108000</t>
  </si>
  <si>
    <t>abono 4</t>
  </si>
  <si>
    <t>abono 158400</t>
  </si>
  <si>
    <t xml:space="preserve">cantidad de socios </t>
  </si>
  <si>
    <t>abono 362</t>
  </si>
  <si>
    <t>abono 182058</t>
  </si>
  <si>
    <t>abono 27000</t>
  </si>
  <si>
    <t>al 13-07-2025</t>
  </si>
  <si>
    <t>abono 384177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</si>
</sst>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;&quot;$&quot;\-#,##0"/>
    <numFmt numFmtId="42" formatCode="_ &quot;$&quot;* #,##0_ ;_ &quot;$&quot;* \-#,##0_ ;_ &quot;$&quot;* &quot;-&quot;_ ;_ @_ "/>
    <numFmt numFmtId="164" formatCode="&quot;$&quot;#,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24"/>
      <color theme="1"/>
      <name val="Arial"/>
      <family val="2"/>
    </font>
    <font>
      <sz val="16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5"/>
      <name val="Arial"/>
      <family val="2"/>
    </font>
    <font>
      <sz val="10"/>
      <color rgb="FFEA433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3" fillId="0" borderId="3" xfId="0" applyFont="1" applyBorder="1"/>
    <xf numFmtId="0" fontId="2" fillId="0" borderId="3" xfId="0" applyFont="1" applyBorder="1"/>
    <xf numFmtId="0" fontId="4" fillId="0" borderId="4" xfId="0" applyFont="1" applyBorder="1"/>
    <xf numFmtId="164" fontId="5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4" xfId="0" applyFont="1" applyBorder="1"/>
    <xf numFmtId="0" fontId="6" fillId="0" borderId="1" xfId="0" applyFont="1" applyBorder="1" applyAlignment="1">
      <alignment horizontal="center"/>
    </xf>
    <xf numFmtId="0" fontId="6" fillId="0" borderId="4" xfId="0" applyFont="1" applyBorder="1"/>
    <xf numFmtId="0" fontId="6" fillId="0" borderId="1" xfId="0" applyFont="1" applyBorder="1"/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right"/>
    </xf>
    <xf numFmtId="164" fontId="7" fillId="0" borderId="1" xfId="0" applyNumberFormat="1" applyFont="1" applyBorder="1" applyAlignment="1">
      <alignment horizontal="right"/>
    </xf>
    <xf numFmtId="164" fontId="8" fillId="0" borderId="1" xfId="0" applyNumberFormat="1" applyFont="1" applyBorder="1"/>
    <xf numFmtId="164" fontId="8" fillId="0" borderId="1" xfId="0" applyNumberFormat="1" applyFont="1" applyBorder="1" applyAlignment="1">
      <alignment horizontal="right"/>
    </xf>
    <xf numFmtId="164" fontId="9" fillId="0" borderId="1" xfId="0" applyNumberFormat="1" applyFont="1" applyBorder="1" applyAlignment="1">
      <alignment horizontal="right"/>
    </xf>
    <xf numFmtId="164" fontId="10" fillId="0" borderId="1" xfId="0" applyNumberFormat="1" applyFont="1" applyBorder="1" applyAlignment="1">
      <alignment horizontal="right"/>
    </xf>
    <xf numFmtId="42" fontId="2" fillId="0" borderId="1" xfId="1" applyFont="1" applyBorder="1"/>
    <xf numFmtId="0" fontId="2" fillId="0" borderId="0" xfId="0" applyFont="1"/>
    <xf numFmtId="164" fontId="2" fillId="0" borderId="0" xfId="0" applyNumberFormat="1" applyFont="1"/>
    <xf numFmtId="5" fontId="2" fillId="0" borderId="5" xfId="1" applyNumberFormat="1" applyFont="1" applyBorder="1" applyAlignment="1">
      <alignment horizontal="right"/>
    </xf>
    <xf numFmtId="5" fontId="0" fillId="0" borderId="5" xfId="1" applyNumberFormat="1" applyFont="1" applyBorder="1"/>
    <xf numFmtId="5" fontId="7" fillId="0" borderId="5" xfId="1" applyNumberFormat="1" applyFont="1" applyBorder="1" applyAlignment="1">
      <alignment horizontal="right"/>
    </xf>
    <xf numFmtId="164" fontId="2" fillId="0" borderId="5" xfId="0" applyNumberFormat="1" applyFont="1" applyBorder="1" applyAlignment="1">
      <alignment horizontal="right"/>
    </xf>
    <xf numFmtId="164" fontId="7" fillId="0" borderId="5" xfId="0" applyNumberFormat="1" applyFont="1" applyBorder="1" applyAlignment="1">
      <alignment horizontal="right"/>
    </xf>
    <xf numFmtId="164" fontId="7" fillId="0" borderId="1" xfId="0" applyNumberFormat="1" applyFont="1" applyBorder="1"/>
    <xf numFmtId="164" fontId="2" fillId="0" borderId="7" xfId="0" applyNumberFormat="1" applyFont="1" applyBorder="1" applyAlignment="1">
      <alignment horizontal="right"/>
    </xf>
    <xf numFmtId="3" fontId="6" fillId="0" borderId="6" xfId="0" applyNumberFormat="1" applyFont="1" applyBorder="1" applyAlignment="1">
      <alignment horizontal="right"/>
    </xf>
    <xf numFmtId="0" fontId="6" fillId="0" borderId="7" xfId="0" applyFont="1" applyBorder="1" applyAlignment="1">
      <alignment horizontal="center"/>
    </xf>
    <xf numFmtId="0" fontId="2" fillId="0" borderId="7" xfId="0" applyFont="1" applyBorder="1"/>
    <xf numFmtId="0" fontId="6" fillId="2" borderId="8" xfId="0" applyFont="1" applyFill="1" applyBorder="1" applyAlignment="1">
      <alignment horizontal="center" wrapText="1"/>
    </xf>
    <xf numFmtId="0" fontId="6" fillId="2" borderId="9" xfId="0" applyFont="1" applyFill="1" applyBorder="1"/>
    <xf numFmtId="0" fontId="7" fillId="0" borderId="4" xfId="0" applyFont="1" applyBorder="1"/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9F25A-BCEE-4F86-B608-2A15879BE5E7}">
  <dimension ref="A1:AB1001"/>
  <sheetViews>
    <sheetView tabSelected="1" topLeftCell="C1" workbookViewId="0">
      <selection activeCell="N9" sqref="N9"/>
    </sheetView>
  </sheetViews>
  <sheetFormatPr baseColWidth="10" defaultColWidth="12.5703125" defaultRowHeight="15" x14ac:dyDescent="0.25"/>
  <cols>
    <col min="1" max="1" width="22.85546875" customWidth="1"/>
    <col min="2" max="2" width="13.28515625" bestFit="1" customWidth="1"/>
    <col min="3" max="3" width="13.42578125" customWidth="1"/>
    <col min="4" max="4" width="13.85546875" customWidth="1"/>
    <col min="6" max="6" width="13.5703125" bestFit="1" customWidth="1"/>
    <col min="8" max="8" width="13.5703125" bestFit="1" customWidth="1"/>
    <col min="10" max="10" width="13.5703125" bestFit="1" customWidth="1"/>
    <col min="12" max="12" width="13.5703125" bestFit="1" customWidth="1"/>
    <col min="14" max="14" width="13.5703125" bestFit="1" customWidth="1"/>
    <col min="16" max="16" width="13.5703125" bestFit="1" customWidth="1"/>
    <col min="18" max="18" width="13.5703125" bestFit="1" customWidth="1"/>
    <col min="20" max="20" width="13.5703125" bestFit="1" customWidth="1"/>
    <col min="21" max="21" width="12.28515625" bestFit="1" customWidth="1"/>
    <col min="22" max="22" width="13.5703125" bestFit="1" customWidth="1"/>
    <col min="24" max="24" width="13.5703125" bestFit="1" customWidth="1"/>
    <col min="26" max="26" width="13.5703125" bestFit="1" customWidth="1"/>
    <col min="28" max="28" width="18.7109375" customWidth="1"/>
    <col min="257" max="257" width="22.85546875" customWidth="1"/>
    <col min="513" max="513" width="22.85546875" customWidth="1"/>
    <col min="769" max="769" width="22.85546875" customWidth="1"/>
    <col min="1025" max="1025" width="22.85546875" customWidth="1"/>
    <col min="1281" max="1281" width="22.85546875" customWidth="1"/>
    <col min="1537" max="1537" width="22.85546875" customWidth="1"/>
    <col min="1793" max="1793" width="22.85546875" customWidth="1"/>
    <col min="2049" max="2049" width="22.85546875" customWidth="1"/>
    <col min="2305" max="2305" width="22.85546875" customWidth="1"/>
    <col min="2561" max="2561" width="22.85546875" customWidth="1"/>
    <col min="2817" max="2817" width="22.85546875" customWidth="1"/>
    <col min="3073" max="3073" width="22.85546875" customWidth="1"/>
    <col min="3329" max="3329" width="22.85546875" customWidth="1"/>
    <col min="3585" max="3585" width="22.85546875" customWidth="1"/>
    <col min="3841" max="3841" width="22.85546875" customWidth="1"/>
    <col min="4097" max="4097" width="22.85546875" customWidth="1"/>
    <col min="4353" max="4353" width="22.85546875" customWidth="1"/>
    <col min="4609" max="4609" width="22.85546875" customWidth="1"/>
    <col min="4865" max="4865" width="22.85546875" customWidth="1"/>
    <col min="5121" max="5121" width="22.85546875" customWidth="1"/>
    <col min="5377" max="5377" width="22.85546875" customWidth="1"/>
    <col min="5633" max="5633" width="22.85546875" customWidth="1"/>
    <col min="5889" max="5889" width="22.85546875" customWidth="1"/>
    <col min="6145" max="6145" width="22.85546875" customWidth="1"/>
    <col min="6401" max="6401" width="22.85546875" customWidth="1"/>
    <col min="6657" max="6657" width="22.85546875" customWidth="1"/>
    <col min="6913" max="6913" width="22.85546875" customWidth="1"/>
    <col min="7169" max="7169" width="22.85546875" customWidth="1"/>
    <col min="7425" max="7425" width="22.85546875" customWidth="1"/>
    <col min="7681" max="7681" width="22.85546875" customWidth="1"/>
    <col min="7937" max="7937" width="22.85546875" customWidth="1"/>
    <col min="8193" max="8193" width="22.85546875" customWidth="1"/>
    <col min="8449" max="8449" width="22.85546875" customWidth="1"/>
    <col min="8705" max="8705" width="22.85546875" customWidth="1"/>
    <col min="8961" max="8961" width="22.85546875" customWidth="1"/>
    <col min="9217" max="9217" width="22.85546875" customWidth="1"/>
    <col min="9473" max="9473" width="22.85546875" customWidth="1"/>
    <col min="9729" max="9729" width="22.85546875" customWidth="1"/>
    <col min="9985" max="9985" width="22.85546875" customWidth="1"/>
    <col min="10241" max="10241" width="22.85546875" customWidth="1"/>
    <col min="10497" max="10497" width="22.85546875" customWidth="1"/>
    <col min="10753" max="10753" width="22.85546875" customWidth="1"/>
    <col min="11009" max="11009" width="22.85546875" customWidth="1"/>
    <col min="11265" max="11265" width="22.85546875" customWidth="1"/>
    <col min="11521" max="11521" width="22.85546875" customWidth="1"/>
    <col min="11777" max="11777" width="22.85546875" customWidth="1"/>
    <col min="12033" max="12033" width="22.85546875" customWidth="1"/>
    <col min="12289" max="12289" width="22.85546875" customWidth="1"/>
    <col min="12545" max="12545" width="22.85546875" customWidth="1"/>
    <col min="12801" max="12801" width="22.85546875" customWidth="1"/>
    <col min="13057" max="13057" width="22.85546875" customWidth="1"/>
    <col min="13313" max="13313" width="22.85546875" customWidth="1"/>
    <col min="13569" max="13569" width="22.85546875" customWidth="1"/>
    <col min="13825" max="13825" width="22.85546875" customWidth="1"/>
    <col min="14081" max="14081" width="22.85546875" customWidth="1"/>
    <col min="14337" max="14337" width="22.85546875" customWidth="1"/>
    <col min="14593" max="14593" width="22.85546875" customWidth="1"/>
    <col min="14849" max="14849" width="22.85546875" customWidth="1"/>
    <col min="15105" max="15105" width="22.85546875" customWidth="1"/>
    <col min="15361" max="15361" width="22.85546875" customWidth="1"/>
    <col min="15617" max="15617" width="22.85546875" customWidth="1"/>
    <col min="15873" max="15873" width="22.85546875" customWidth="1"/>
    <col min="16129" max="16129" width="22.85546875" customWidth="1"/>
  </cols>
  <sheetData>
    <row r="1" spans="1:28" ht="15.75" customHeight="1" x14ac:dyDescent="0.4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 t="s">
        <v>58</v>
      </c>
      <c r="N1" s="4"/>
      <c r="O1" s="4"/>
      <c r="P1" s="4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8" ht="15.75" customHeight="1" thickBot="1" x14ac:dyDescent="0.35">
      <c r="A2" s="5" t="s">
        <v>57</v>
      </c>
      <c r="B2" s="6">
        <v>570</v>
      </c>
      <c r="C2" s="7">
        <v>1700</v>
      </c>
      <c r="D2" s="7">
        <v>125</v>
      </c>
      <c r="E2" s="7">
        <v>1700</v>
      </c>
      <c r="F2" s="7">
        <v>125</v>
      </c>
      <c r="G2" s="7">
        <v>1700</v>
      </c>
      <c r="H2" s="7">
        <v>125</v>
      </c>
      <c r="I2" s="7">
        <v>1700</v>
      </c>
      <c r="J2" s="7">
        <v>125</v>
      </c>
      <c r="K2" s="7">
        <v>1700</v>
      </c>
      <c r="L2" s="7">
        <v>125</v>
      </c>
      <c r="M2" s="7">
        <v>1700</v>
      </c>
      <c r="N2" s="7">
        <v>125</v>
      </c>
      <c r="O2" s="7">
        <v>1700</v>
      </c>
      <c r="P2" s="7">
        <v>125</v>
      </c>
      <c r="Q2" s="7">
        <v>1700</v>
      </c>
      <c r="R2" s="7">
        <v>125</v>
      </c>
      <c r="S2" s="7">
        <v>1700</v>
      </c>
      <c r="T2" s="7">
        <v>125</v>
      </c>
      <c r="U2" s="7">
        <v>1700</v>
      </c>
      <c r="V2" s="7">
        <v>125</v>
      </c>
      <c r="W2" s="7">
        <v>1700</v>
      </c>
      <c r="X2" s="7">
        <v>125</v>
      </c>
      <c r="Y2" s="7">
        <v>1700</v>
      </c>
      <c r="Z2" s="7">
        <v>125</v>
      </c>
      <c r="AA2" s="1"/>
    </row>
    <row r="3" spans="1:28" ht="15.75" customHeight="1" thickTop="1" x14ac:dyDescent="0.25">
      <c r="A3" s="8"/>
      <c r="B3" s="9" t="s">
        <v>0</v>
      </c>
      <c r="C3" s="9" t="s">
        <v>1</v>
      </c>
      <c r="D3" s="9" t="s">
        <v>1</v>
      </c>
      <c r="E3" s="9" t="s">
        <v>2</v>
      </c>
      <c r="F3" s="9" t="s">
        <v>3</v>
      </c>
      <c r="G3" s="9" t="s">
        <v>4</v>
      </c>
      <c r="H3" s="9" t="s">
        <v>4</v>
      </c>
      <c r="I3" s="9" t="s">
        <v>5</v>
      </c>
      <c r="J3" s="9" t="s">
        <v>5</v>
      </c>
      <c r="K3" s="9" t="s">
        <v>6</v>
      </c>
      <c r="L3" s="9" t="s">
        <v>6</v>
      </c>
      <c r="M3" s="9" t="s">
        <v>7</v>
      </c>
      <c r="N3" s="9" t="s">
        <v>7</v>
      </c>
      <c r="O3" s="9" t="s">
        <v>8</v>
      </c>
      <c r="P3" s="9" t="s">
        <v>8</v>
      </c>
      <c r="Q3" s="9" t="s">
        <v>9</v>
      </c>
      <c r="R3" s="9" t="s">
        <v>9</v>
      </c>
      <c r="S3" s="9" t="s">
        <v>10</v>
      </c>
      <c r="T3" s="9" t="s">
        <v>10</v>
      </c>
      <c r="U3" s="9" t="s">
        <v>11</v>
      </c>
      <c r="V3" s="9" t="s">
        <v>11</v>
      </c>
      <c r="W3" s="9" t="s">
        <v>12</v>
      </c>
      <c r="X3" s="9" t="s">
        <v>12</v>
      </c>
      <c r="Y3" s="9" t="s">
        <v>13</v>
      </c>
      <c r="Z3" s="9" t="s">
        <v>13</v>
      </c>
      <c r="AA3" s="30" t="s">
        <v>14</v>
      </c>
      <c r="AB3" s="32" t="s">
        <v>62</v>
      </c>
    </row>
    <row r="4" spans="1:28" ht="15.75" customHeight="1" thickBot="1" x14ac:dyDescent="0.3">
      <c r="A4" s="10" t="s">
        <v>15</v>
      </c>
      <c r="B4" s="9" t="s">
        <v>16</v>
      </c>
      <c r="C4" s="11" t="s">
        <v>17</v>
      </c>
      <c r="D4" s="11" t="s">
        <v>18</v>
      </c>
      <c r="E4" s="11" t="s">
        <v>17</v>
      </c>
      <c r="F4" s="11" t="s">
        <v>18</v>
      </c>
      <c r="G4" s="11" t="s">
        <v>17</v>
      </c>
      <c r="H4" s="11" t="s">
        <v>18</v>
      </c>
      <c r="I4" s="11" t="s">
        <v>17</v>
      </c>
      <c r="J4" s="11" t="s">
        <v>18</v>
      </c>
      <c r="K4" s="11" t="s">
        <v>17</v>
      </c>
      <c r="L4" s="11" t="s">
        <v>18</v>
      </c>
      <c r="M4" s="11" t="s">
        <v>17</v>
      </c>
      <c r="N4" s="11" t="s">
        <v>18</v>
      </c>
      <c r="O4" s="11" t="s">
        <v>17</v>
      </c>
      <c r="P4" s="11" t="s">
        <v>18</v>
      </c>
      <c r="Q4" s="11" t="s">
        <v>17</v>
      </c>
      <c r="R4" s="11" t="s">
        <v>18</v>
      </c>
      <c r="S4" s="11" t="s">
        <v>17</v>
      </c>
      <c r="T4" s="11" t="s">
        <v>18</v>
      </c>
      <c r="U4" s="11" t="s">
        <v>17</v>
      </c>
      <c r="V4" s="11" t="s">
        <v>18</v>
      </c>
      <c r="W4" s="11" t="s">
        <v>17</v>
      </c>
      <c r="X4" s="11" t="s">
        <v>18</v>
      </c>
      <c r="Y4" s="11" t="s">
        <v>17</v>
      </c>
      <c r="Z4" s="11" t="s">
        <v>18</v>
      </c>
      <c r="AA4" s="31"/>
      <c r="AB4" s="33" t="s">
        <v>66</v>
      </c>
    </row>
    <row r="5" spans="1:28" ht="15.75" customHeight="1" thickTop="1" x14ac:dyDescent="0.25">
      <c r="A5" s="8" t="s">
        <v>19</v>
      </c>
      <c r="B5" s="12">
        <v>34200</v>
      </c>
      <c r="C5" s="13">
        <v>102000</v>
      </c>
      <c r="D5" s="13">
        <v>7500</v>
      </c>
      <c r="E5" s="13">
        <v>102000</v>
      </c>
      <c r="F5" s="13">
        <v>7500</v>
      </c>
      <c r="G5" s="13">
        <v>102000</v>
      </c>
      <c r="H5" s="13">
        <v>7500</v>
      </c>
      <c r="I5" s="13"/>
      <c r="J5" s="13"/>
      <c r="K5" s="13"/>
      <c r="L5" s="13"/>
      <c r="M5" s="13"/>
      <c r="N5" s="13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3">
        <f t="shared" ref="AA5:AA41" si="0">SUM(B5:Z5)</f>
        <v>362700</v>
      </c>
      <c r="AB5">
        <f>+G5/1700</f>
        <v>60</v>
      </c>
    </row>
    <row r="6" spans="1:28" ht="15.75" customHeight="1" x14ac:dyDescent="0.25">
      <c r="A6" s="8" t="s">
        <v>20</v>
      </c>
      <c r="B6" s="1"/>
      <c r="C6" s="27">
        <v>1326000</v>
      </c>
      <c r="D6" s="13">
        <v>97500</v>
      </c>
      <c r="E6" s="13">
        <v>1309000</v>
      </c>
      <c r="F6" s="13">
        <v>96250</v>
      </c>
      <c r="G6" s="13">
        <v>1309000</v>
      </c>
      <c r="H6" s="13">
        <v>96250</v>
      </c>
      <c r="I6" s="27">
        <v>1326000</v>
      </c>
      <c r="J6" s="13">
        <v>97500</v>
      </c>
      <c r="K6" s="27">
        <v>1326000</v>
      </c>
      <c r="L6" s="13">
        <v>97500</v>
      </c>
      <c r="M6" s="15" t="s">
        <v>59</v>
      </c>
      <c r="N6" s="13"/>
      <c r="O6" s="13"/>
      <c r="P6" s="13"/>
      <c r="Q6" s="13"/>
      <c r="R6" s="13"/>
      <c r="S6" s="14"/>
      <c r="T6" s="12"/>
      <c r="U6" s="15"/>
      <c r="V6" s="12"/>
      <c r="W6" s="1"/>
      <c r="X6" s="1"/>
      <c r="Y6" s="1"/>
      <c r="Z6" s="1"/>
      <c r="AA6" s="13">
        <f t="shared" si="0"/>
        <v>7081000</v>
      </c>
      <c r="AB6">
        <f>+K6/1700</f>
        <v>780</v>
      </c>
    </row>
    <row r="7" spans="1:28" ht="15.75" customHeight="1" x14ac:dyDescent="0.25">
      <c r="A7" s="8" t="s">
        <v>21</v>
      </c>
      <c r="B7" s="15" t="s">
        <v>61</v>
      </c>
      <c r="C7" s="14">
        <v>561000</v>
      </c>
      <c r="D7" s="13">
        <v>41250</v>
      </c>
      <c r="E7" s="14">
        <v>561000</v>
      </c>
      <c r="F7" s="13">
        <v>41250</v>
      </c>
      <c r="G7" s="14">
        <v>561000</v>
      </c>
      <c r="H7" s="13">
        <v>41250</v>
      </c>
      <c r="I7" s="14">
        <v>561000</v>
      </c>
      <c r="J7" s="13">
        <v>41250</v>
      </c>
      <c r="K7" s="14">
        <v>561000</v>
      </c>
      <c r="L7" s="13">
        <v>41250</v>
      </c>
      <c r="M7" s="14">
        <v>561000</v>
      </c>
      <c r="N7" s="13">
        <v>41250</v>
      </c>
      <c r="O7" s="14">
        <v>561000</v>
      </c>
      <c r="P7" s="13">
        <v>41250</v>
      </c>
      <c r="Q7" s="14">
        <v>561000</v>
      </c>
      <c r="R7" s="13">
        <v>41250</v>
      </c>
      <c r="S7" s="14"/>
      <c r="T7" s="13"/>
      <c r="U7" s="14"/>
      <c r="V7" s="13"/>
      <c r="W7" s="14"/>
      <c r="X7" s="13"/>
      <c r="Y7" s="16"/>
      <c r="Z7" s="16"/>
      <c r="AA7" s="13">
        <f t="shared" si="0"/>
        <v>4818000</v>
      </c>
      <c r="AB7">
        <f>+M7/1700</f>
        <v>330</v>
      </c>
    </row>
    <row r="8" spans="1:28" ht="15.75" customHeight="1" x14ac:dyDescent="0.25">
      <c r="A8" s="8" t="s">
        <v>22</v>
      </c>
      <c r="B8" s="13"/>
      <c r="C8" s="14">
        <v>523600</v>
      </c>
      <c r="D8" s="13">
        <v>38500</v>
      </c>
      <c r="E8" s="14">
        <v>537200</v>
      </c>
      <c r="F8" s="13">
        <v>39500</v>
      </c>
      <c r="G8" s="13">
        <v>530400</v>
      </c>
      <c r="H8" s="13">
        <v>39000</v>
      </c>
      <c r="I8" s="13">
        <v>535500</v>
      </c>
      <c r="J8" s="13">
        <v>39375</v>
      </c>
      <c r="K8" s="13">
        <v>513400</v>
      </c>
      <c r="L8" s="13">
        <v>37750</v>
      </c>
      <c r="M8" s="13">
        <v>513400</v>
      </c>
      <c r="N8" s="13">
        <v>37750</v>
      </c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>
        <f t="shared" si="0"/>
        <v>3385375</v>
      </c>
      <c r="AB8">
        <f>+M8/1700</f>
        <v>302</v>
      </c>
    </row>
    <row r="9" spans="1:28" ht="15.75" customHeight="1" x14ac:dyDescent="0.25">
      <c r="A9" s="8" t="s">
        <v>23</v>
      </c>
      <c r="B9" s="13"/>
      <c r="C9" s="13">
        <v>244800</v>
      </c>
      <c r="D9" s="13">
        <v>18000</v>
      </c>
      <c r="E9" s="13">
        <v>243100</v>
      </c>
      <c r="F9" s="13">
        <v>17875</v>
      </c>
      <c r="G9" s="13">
        <v>241400</v>
      </c>
      <c r="H9" s="13">
        <v>17750</v>
      </c>
      <c r="I9" s="13">
        <v>234600</v>
      </c>
      <c r="J9" s="13">
        <v>17250</v>
      </c>
      <c r="K9" s="13">
        <v>232900</v>
      </c>
      <c r="L9" s="13">
        <v>17125</v>
      </c>
      <c r="M9" s="13">
        <v>239700</v>
      </c>
      <c r="N9" s="13">
        <v>17625</v>
      </c>
      <c r="O9" s="13">
        <v>243100</v>
      </c>
      <c r="P9" s="13">
        <v>17875</v>
      </c>
      <c r="Q9" s="13"/>
      <c r="R9" s="13"/>
      <c r="S9" s="13"/>
      <c r="T9" s="13"/>
      <c r="U9" s="12"/>
      <c r="V9" s="12"/>
      <c r="W9" s="1"/>
      <c r="X9" s="1"/>
      <c r="Y9" s="1"/>
      <c r="Z9" s="1"/>
      <c r="AA9" s="13">
        <f t="shared" si="0"/>
        <v>1803100</v>
      </c>
      <c r="AB9">
        <f>+I9/1700</f>
        <v>138</v>
      </c>
    </row>
    <row r="10" spans="1:28" ht="15.75" customHeight="1" x14ac:dyDescent="0.25">
      <c r="A10" s="8" t="s">
        <v>24</v>
      </c>
      <c r="B10" s="12">
        <v>87210</v>
      </c>
      <c r="C10" s="13">
        <v>260100</v>
      </c>
      <c r="D10" s="13">
        <v>19125</v>
      </c>
      <c r="E10" s="13">
        <v>260100</v>
      </c>
      <c r="F10" s="13">
        <v>19125</v>
      </c>
      <c r="G10" s="13">
        <v>260100</v>
      </c>
      <c r="H10" s="13">
        <v>19125</v>
      </c>
      <c r="I10" s="13">
        <v>282200</v>
      </c>
      <c r="J10" s="13">
        <v>20750</v>
      </c>
      <c r="K10" s="13">
        <v>282200</v>
      </c>
      <c r="L10" s="13">
        <v>20750</v>
      </c>
      <c r="M10" s="13"/>
      <c r="N10" s="13"/>
      <c r="O10" s="13"/>
      <c r="P10" s="13"/>
      <c r="Q10" s="13"/>
      <c r="R10" s="13"/>
      <c r="S10" s="13"/>
      <c r="T10" s="13"/>
      <c r="U10" s="12"/>
      <c r="V10" s="12"/>
      <c r="W10" s="1"/>
      <c r="X10" s="1"/>
      <c r="Y10" s="1"/>
      <c r="Z10" s="1"/>
      <c r="AA10" s="13">
        <f t="shared" si="0"/>
        <v>1530785</v>
      </c>
      <c r="AB10">
        <f>+I10/1700</f>
        <v>166</v>
      </c>
    </row>
    <row r="11" spans="1:28" ht="15.75" customHeight="1" x14ac:dyDescent="0.25">
      <c r="A11" s="8" t="s">
        <v>25</v>
      </c>
      <c r="B11" s="22">
        <v>62400</v>
      </c>
      <c r="C11" s="23">
        <v>221000</v>
      </c>
      <c r="D11" s="24">
        <v>16250</v>
      </c>
      <c r="E11" s="14">
        <v>215900</v>
      </c>
      <c r="F11" s="13">
        <v>15875</v>
      </c>
      <c r="G11" s="14">
        <v>215900</v>
      </c>
      <c r="H11" s="13">
        <v>15875</v>
      </c>
      <c r="I11" s="14">
        <v>215900</v>
      </c>
      <c r="J11" s="13">
        <v>15875</v>
      </c>
      <c r="K11" s="14">
        <v>215900</v>
      </c>
      <c r="L11" s="13">
        <v>15875</v>
      </c>
      <c r="M11" s="14">
        <v>215900</v>
      </c>
      <c r="N11" s="13">
        <v>15875</v>
      </c>
      <c r="O11" s="14">
        <v>222700</v>
      </c>
      <c r="P11" s="13">
        <v>16375</v>
      </c>
      <c r="Q11" s="17"/>
      <c r="R11" s="13"/>
      <c r="S11" s="13"/>
      <c r="T11" s="13"/>
      <c r="U11" s="13"/>
      <c r="V11" s="13"/>
      <c r="W11" s="13"/>
      <c r="X11" s="13"/>
      <c r="Y11" s="12"/>
      <c r="Z11" s="12"/>
      <c r="AA11" s="13">
        <f t="shared" si="0"/>
        <v>1697600</v>
      </c>
      <c r="AB11">
        <f>+O11/1700</f>
        <v>131</v>
      </c>
    </row>
    <row r="12" spans="1:28" ht="15.75" customHeight="1" x14ac:dyDescent="0.25">
      <c r="A12" s="8" t="s">
        <v>26</v>
      </c>
      <c r="B12" s="25"/>
      <c r="C12" s="26">
        <v>314500</v>
      </c>
      <c r="D12" s="25">
        <v>23125</v>
      </c>
      <c r="E12" s="14">
        <v>306000</v>
      </c>
      <c r="F12" s="13">
        <f>180*125</f>
        <v>22500</v>
      </c>
      <c r="G12" s="14">
        <v>299200</v>
      </c>
      <c r="H12" s="13">
        <v>22000</v>
      </c>
      <c r="I12" s="14">
        <v>299200</v>
      </c>
      <c r="J12" s="13">
        <v>22000</v>
      </c>
      <c r="K12" s="14">
        <v>299200</v>
      </c>
      <c r="L12" s="13">
        <v>22000</v>
      </c>
      <c r="M12" s="14"/>
      <c r="N12" s="13"/>
      <c r="O12" s="18"/>
      <c r="P12" s="13"/>
      <c r="Q12" s="13"/>
      <c r="R12" s="13"/>
      <c r="S12" s="13"/>
      <c r="T12" s="13"/>
      <c r="U12" s="13"/>
      <c r="V12" s="13"/>
      <c r="W12" s="16"/>
      <c r="X12" s="12"/>
      <c r="Y12" s="12"/>
      <c r="Z12" s="12"/>
      <c r="AA12" s="13">
        <f t="shared" si="0"/>
        <v>1629725</v>
      </c>
      <c r="AB12">
        <f>+E12/1700</f>
        <v>180</v>
      </c>
    </row>
    <row r="13" spans="1:28" ht="15.75" customHeight="1" x14ac:dyDescent="0.25">
      <c r="A13" s="8" t="s">
        <v>27</v>
      </c>
      <c r="B13" s="13"/>
      <c r="C13" s="13">
        <v>595000</v>
      </c>
      <c r="D13" s="13">
        <v>43750</v>
      </c>
      <c r="E13" s="13">
        <v>595000</v>
      </c>
      <c r="F13" s="13">
        <v>43750</v>
      </c>
      <c r="G13" s="13">
        <v>595000</v>
      </c>
      <c r="H13" s="13">
        <v>43750</v>
      </c>
      <c r="I13" s="13">
        <v>595000</v>
      </c>
      <c r="J13" s="13">
        <v>43750</v>
      </c>
      <c r="K13" s="13">
        <v>595000</v>
      </c>
      <c r="L13" s="13">
        <v>43750</v>
      </c>
      <c r="M13" s="13">
        <v>595000</v>
      </c>
      <c r="N13" s="13">
        <v>43750</v>
      </c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>
        <f t="shared" si="0"/>
        <v>3832500</v>
      </c>
      <c r="AB13">
        <f>+M13/1700</f>
        <v>350</v>
      </c>
    </row>
    <row r="14" spans="1:28" ht="15.75" customHeight="1" x14ac:dyDescent="0.25">
      <c r="A14" s="8" t="s">
        <v>28</v>
      </c>
      <c r="B14" s="14">
        <v>40470</v>
      </c>
      <c r="C14" s="13">
        <v>120700</v>
      </c>
      <c r="D14" s="13">
        <v>8875</v>
      </c>
      <c r="E14" s="13">
        <v>120700</v>
      </c>
      <c r="F14" s="13">
        <v>8875</v>
      </c>
      <c r="G14" s="13">
        <v>120700</v>
      </c>
      <c r="H14" s="13">
        <v>8875</v>
      </c>
      <c r="I14" s="13">
        <v>120700</v>
      </c>
      <c r="J14" s="13">
        <v>8875</v>
      </c>
      <c r="K14" s="13">
        <v>120700</v>
      </c>
      <c r="L14" s="13">
        <v>8875</v>
      </c>
      <c r="M14" s="13">
        <v>120700</v>
      </c>
      <c r="N14" s="13">
        <v>8875</v>
      </c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>
        <f t="shared" si="0"/>
        <v>817920</v>
      </c>
      <c r="AB14">
        <f>+M14/1700</f>
        <v>71</v>
      </c>
    </row>
    <row r="15" spans="1:28" ht="15.75" customHeight="1" x14ac:dyDescent="0.25">
      <c r="A15" s="8" t="s">
        <v>29</v>
      </c>
      <c r="B15" s="12"/>
      <c r="C15" s="14">
        <v>251600</v>
      </c>
      <c r="D15" s="13">
        <v>18500</v>
      </c>
      <c r="E15" s="13">
        <v>248200</v>
      </c>
      <c r="F15" s="13">
        <v>18250</v>
      </c>
      <c r="G15" s="13">
        <v>248200</v>
      </c>
      <c r="H15" s="13">
        <v>18250</v>
      </c>
      <c r="I15" s="13">
        <v>239700</v>
      </c>
      <c r="J15" s="13">
        <v>17625</v>
      </c>
      <c r="K15" s="13">
        <v>239700</v>
      </c>
      <c r="L15" s="13">
        <v>17625</v>
      </c>
      <c r="M15" s="13">
        <v>239700</v>
      </c>
      <c r="N15" s="13">
        <v>17625</v>
      </c>
      <c r="O15" s="13">
        <v>244800</v>
      </c>
      <c r="P15" s="13">
        <v>18000</v>
      </c>
      <c r="Q15" s="13"/>
      <c r="R15" s="13"/>
      <c r="S15" s="13"/>
      <c r="T15" s="13"/>
      <c r="U15" s="12"/>
      <c r="V15" s="12"/>
      <c r="W15" s="12"/>
      <c r="X15" s="12"/>
      <c r="Y15" s="1"/>
      <c r="Z15" s="1"/>
      <c r="AA15" s="13">
        <f t="shared" si="0"/>
        <v>1837775</v>
      </c>
      <c r="AB15">
        <f>+I15/1700</f>
        <v>141</v>
      </c>
    </row>
    <row r="16" spans="1:28" ht="15.75" customHeight="1" x14ac:dyDescent="0.25">
      <c r="A16" s="8" t="s">
        <v>30</v>
      </c>
      <c r="B16" s="13">
        <v>185250</v>
      </c>
      <c r="C16" s="14">
        <v>552500</v>
      </c>
      <c r="D16" s="13">
        <v>40625</v>
      </c>
      <c r="E16" s="14">
        <v>552500</v>
      </c>
      <c r="F16" s="13">
        <v>40625</v>
      </c>
      <c r="G16" s="14">
        <v>552500</v>
      </c>
      <c r="H16" s="13">
        <v>40625</v>
      </c>
      <c r="I16" s="14">
        <v>552500</v>
      </c>
      <c r="J16" s="13">
        <v>40625</v>
      </c>
      <c r="K16" s="14">
        <v>552500</v>
      </c>
      <c r="L16" s="13">
        <v>40625</v>
      </c>
      <c r="M16" s="13"/>
      <c r="N16" s="13"/>
      <c r="O16" s="13"/>
      <c r="P16" s="13"/>
      <c r="Q16" s="13"/>
      <c r="R16" s="13"/>
      <c r="S16" s="17"/>
      <c r="T16" s="13"/>
      <c r="U16" s="13"/>
      <c r="V16" s="13"/>
      <c r="W16" s="13"/>
      <c r="X16" s="13"/>
      <c r="Y16" s="13"/>
      <c r="Z16" s="13"/>
      <c r="AA16" s="13">
        <f t="shared" si="0"/>
        <v>3150875</v>
      </c>
      <c r="AB16">
        <f>+K16/1700</f>
        <v>325</v>
      </c>
    </row>
    <row r="17" spans="1:28" ht="15.75" customHeight="1" x14ac:dyDescent="0.25">
      <c r="A17" s="8" t="s">
        <v>31</v>
      </c>
      <c r="B17" s="13"/>
      <c r="C17" s="27">
        <v>212500</v>
      </c>
      <c r="D17" s="13">
        <v>15625</v>
      </c>
      <c r="E17" s="27">
        <v>212500</v>
      </c>
      <c r="F17" s="13">
        <v>15625</v>
      </c>
      <c r="G17" s="27">
        <v>212500</v>
      </c>
      <c r="H17" s="13">
        <v>15625</v>
      </c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5"/>
      <c r="T17" s="12"/>
      <c r="U17" s="12"/>
      <c r="V17" s="12"/>
      <c r="W17" s="12"/>
      <c r="X17" s="12"/>
      <c r="Y17" s="12"/>
      <c r="Z17" s="12"/>
      <c r="AA17" s="13">
        <f t="shared" si="0"/>
        <v>684375</v>
      </c>
      <c r="AB17">
        <f>+G17/1700</f>
        <v>125</v>
      </c>
    </row>
    <row r="18" spans="1:28" ht="15.75" customHeight="1" x14ac:dyDescent="0.25">
      <c r="A18" s="8" t="s">
        <v>32</v>
      </c>
      <c r="B18" s="13">
        <v>57000</v>
      </c>
      <c r="C18" s="13">
        <v>170000</v>
      </c>
      <c r="D18" s="13">
        <v>12500</v>
      </c>
      <c r="E18" s="13">
        <v>170000</v>
      </c>
      <c r="F18" s="13">
        <v>12500</v>
      </c>
      <c r="G18" s="13">
        <v>170000</v>
      </c>
      <c r="H18" s="13">
        <v>12500</v>
      </c>
      <c r="I18" s="13">
        <v>170000</v>
      </c>
      <c r="J18" s="13">
        <v>12500</v>
      </c>
      <c r="K18" s="13">
        <v>170000</v>
      </c>
      <c r="L18" s="13">
        <v>12500</v>
      </c>
      <c r="M18" s="13">
        <v>170000</v>
      </c>
      <c r="N18" s="13">
        <v>12500</v>
      </c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>
        <f t="shared" si="0"/>
        <v>1152000</v>
      </c>
      <c r="AB18">
        <f>+M18/1700</f>
        <v>100</v>
      </c>
    </row>
    <row r="19" spans="1:28" ht="15.75" customHeight="1" x14ac:dyDescent="0.25">
      <c r="A19" s="8" t="s">
        <v>33</v>
      </c>
      <c r="B19" s="13"/>
      <c r="C19" s="13">
        <v>304300</v>
      </c>
      <c r="D19" s="13">
        <v>22375</v>
      </c>
      <c r="E19" s="13">
        <v>294100</v>
      </c>
      <c r="F19" s="13">
        <v>21625</v>
      </c>
      <c r="G19" s="13">
        <v>294100</v>
      </c>
      <c r="H19" s="13">
        <v>21625</v>
      </c>
      <c r="I19" s="13">
        <v>307700</v>
      </c>
      <c r="J19" s="13">
        <v>22625</v>
      </c>
      <c r="K19" s="13">
        <v>306000</v>
      </c>
      <c r="L19" s="13">
        <v>22500</v>
      </c>
      <c r="M19" s="13">
        <v>306000</v>
      </c>
      <c r="N19" s="13">
        <v>22500</v>
      </c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>
        <f t="shared" si="0"/>
        <v>1945450</v>
      </c>
      <c r="AB19">
        <f>+K19/1700</f>
        <v>180</v>
      </c>
    </row>
    <row r="20" spans="1:28" ht="15.75" customHeight="1" x14ac:dyDescent="0.25">
      <c r="A20" s="8" t="s">
        <v>34</v>
      </c>
      <c r="B20" s="13">
        <v>87210</v>
      </c>
      <c r="C20" s="14">
        <v>367200</v>
      </c>
      <c r="D20" s="13">
        <v>27000</v>
      </c>
      <c r="E20" s="14">
        <v>367200</v>
      </c>
      <c r="F20" s="13">
        <v>27000</v>
      </c>
      <c r="G20" s="14">
        <v>367200</v>
      </c>
      <c r="H20" s="13">
        <v>27000</v>
      </c>
      <c r="I20" s="14">
        <v>367200</v>
      </c>
      <c r="J20" s="13">
        <v>27000</v>
      </c>
      <c r="K20" s="14">
        <v>367200</v>
      </c>
      <c r="L20" s="13">
        <v>27000</v>
      </c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>
        <f t="shared" si="0"/>
        <v>2058210</v>
      </c>
      <c r="AB20">
        <f>+K20/1700</f>
        <v>216</v>
      </c>
    </row>
    <row r="21" spans="1:28" ht="15.75" customHeight="1" x14ac:dyDescent="0.25">
      <c r="A21" s="34" t="s">
        <v>35</v>
      </c>
      <c r="B21" s="12"/>
      <c r="C21" s="13">
        <v>272000</v>
      </c>
      <c r="D21" s="13">
        <v>20000</v>
      </c>
      <c r="E21" s="13">
        <v>272000</v>
      </c>
      <c r="F21" s="13">
        <v>20000</v>
      </c>
      <c r="G21" s="13">
        <v>272000</v>
      </c>
      <c r="H21" s="13">
        <v>20000</v>
      </c>
      <c r="I21" s="13">
        <v>272000</v>
      </c>
      <c r="J21" s="13">
        <v>20000</v>
      </c>
      <c r="K21" s="13">
        <v>272000</v>
      </c>
      <c r="L21" s="13">
        <v>20000</v>
      </c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2"/>
      <c r="X21" s="12"/>
      <c r="Y21" s="12"/>
      <c r="Z21" s="12"/>
      <c r="AA21" s="13">
        <f t="shared" si="0"/>
        <v>1460000</v>
      </c>
      <c r="AB21">
        <f>+K21/1700</f>
        <v>160</v>
      </c>
    </row>
    <row r="22" spans="1:28" ht="15.75" customHeight="1" x14ac:dyDescent="0.25">
      <c r="A22" s="34" t="s">
        <v>36</v>
      </c>
      <c r="B22" s="12"/>
      <c r="C22" s="14">
        <v>232900</v>
      </c>
      <c r="D22" s="13">
        <v>17125</v>
      </c>
      <c r="E22" s="13">
        <v>255000</v>
      </c>
      <c r="F22" s="13">
        <v>18750</v>
      </c>
      <c r="G22" s="13">
        <v>255000</v>
      </c>
      <c r="H22" s="13">
        <v>18750</v>
      </c>
      <c r="I22" s="14">
        <v>227800</v>
      </c>
      <c r="J22" s="13">
        <v>16750</v>
      </c>
      <c r="K22" s="14">
        <v>227800</v>
      </c>
      <c r="L22" s="13">
        <v>16750</v>
      </c>
      <c r="M22" s="14">
        <v>227800</v>
      </c>
      <c r="N22" s="13">
        <v>16750</v>
      </c>
      <c r="O22" s="16" t="s">
        <v>65</v>
      </c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3">
        <f t="shared" si="0"/>
        <v>1531175</v>
      </c>
      <c r="AB22">
        <f>+G22/1700</f>
        <v>150</v>
      </c>
    </row>
    <row r="23" spans="1:28" ht="15.75" customHeight="1" x14ac:dyDescent="0.25">
      <c r="A23" s="34" t="s">
        <v>37</v>
      </c>
      <c r="B23" s="13"/>
      <c r="C23" s="13">
        <v>457300</v>
      </c>
      <c r="D23" s="13">
        <v>33625</v>
      </c>
      <c r="E23" s="13">
        <v>459000</v>
      </c>
      <c r="F23" s="13">
        <v>33750</v>
      </c>
      <c r="G23" s="13">
        <v>459000</v>
      </c>
      <c r="H23" s="13">
        <v>33750</v>
      </c>
      <c r="I23" s="13">
        <v>459000</v>
      </c>
      <c r="J23" s="13">
        <v>33750</v>
      </c>
      <c r="K23" s="13">
        <v>459000</v>
      </c>
      <c r="L23" s="13">
        <v>33750</v>
      </c>
      <c r="M23" s="13">
        <v>459000</v>
      </c>
      <c r="N23" s="13">
        <v>33750</v>
      </c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>
        <f t="shared" si="0"/>
        <v>2954675</v>
      </c>
      <c r="AB23">
        <f>+M23/1700</f>
        <v>270</v>
      </c>
    </row>
    <row r="24" spans="1:28" ht="15.75" customHeight="1" x14ac:dyDescent="0.25">
      <c r="A24" s="8" t="s">
        <v>38</v>
      </c>
      <c r="B24" s="12">
        <v>240960</v>
      </c>
      <c r="C24" s="13">
        <v>853400</v>
      </c>
      <c r="D24" s="13">
        <v>62750</v>
      </c>
      <c r="E24" s="13">
        <v>853400</v>
      </c>
      <c r="F24" s="13">
        <v>62750</v>
      </c>
      <c r="G24" s="13">
        <v>870400</v>
      </c>
      <c r="H24" s="13">
        <v>64000</v>
      </c>
      <c r="I24" s="13">
        <v>870400</v>
      </c>
      <c r="J24" s="13">
        <v>64000</v>
      </c>
      <c r="K24" s="13">
        <v>870400</v>
      </c>
      <c r="L24" s="13">
        <v>64000</v>
      </c>
      <c r="M24" s="13">
        <v>870400</v>
      </c>
      <c r="N24" s="13">
        <v>64000</v>
      </c>
      <c r="O24" s="13">
        <v>870400</v>
      </c>
      <c r="P24" s="13">
        <v>64000</v>
      </c>
      <c r="Q24" s="13"/>
      <c r="R24" s="13"/>
      <c r="S24" s="13"/>
      <c r="T24" s="13"/>
      <c r="U24" s="12"/>
      <c r="V24" s="12"/>
      <c r="W24" s="12"/>
      <c r="X24" s="12"/>
      <c r="Y24" s="12"/>
      <c r="Z24" s="12"/>
      <c r="AA24" s="13">
        <f t="shared" si="0"/>
        <v>6745260</v>
      </c>
      <c r="AB24">
        <f>+M24/1700</f>
        <v>512</v>
      </c>
    </row>
    <row r="25" spans="1:28" ht="15.75" customHeight="1" x14ac:dyDescent="0.25">
      <c r="A25" s="8" t="s">
        <v>39</v>
      </c>
      <c r="B25" s="13">
        <v>42750</v>
      </c>
      <c r="C25" s="13">
        <v>127500</v>
      </c>
      <c r="D25" s="13">
        <v>9375</v>
      </c>
      <c r="E25" s="13">
        <v>127500</v>
      </c>
      <c r="F25" s="13">
        <v>9375</v>
      </c>
      <c r="G25" s="13">
        <v>127500</v>
      </c>
      <c r="H25" s="13">
        <v>9375</v>
      </c>
      <c r="I25" s="13">
        <v>127500</v>
      </c>
      <c r="J25" s="13">
        <v>9375</v>
      </c>
      <c r="K25" s="13">
        <v>127500</v>
      </c>
      <c r="L25" s="13">
        <v>9375</v>
      </c>
      <c r="M25" s="13">
        <v>127500</v>
      </c>
      <c r="N25" s="13">
        <v>9375</v>
      </c>
      <c r="O25" s="13">
        <v>127500</v>
      </c>
      <c r="P25" s="13">
        <v>9375</v>
      </c>
      <c r="Q25" s="13">
        <v>127500</v>
      </c>
      <c r="R25" s="13">
        <v>9375</v>
      </c>
      <c r="S25" s="13"/>
      <c r="T25" s="13"/>
      <c r="U25" s="13"/>
      <c r="V25" s="13"/>
      <c r="W25" s="13"/>
      <c r="X25" s="13"/>
      <c r="Y25" s="13"/>
      <c r="Z25" s="13"/>
      <c r="AA25" s="13">
        <f t="shared" si="0"/>
        <v>1137750</v>
      </c>
      <c r="AB25">
        <f>+Q25/1700</f>
        <v>75</v>
      </c>
    </row>
    <row r="26" spans="1:28" ht="15.75" customHeight="1" x14ac:dyDescent="0.25">
      <c r="A26" s="8" t="s">
        <v>40</v>
      </c>
      <c r="B26" s="13">
        <v>37050</v>
      </c>
      <c r="C26" s="13">
        <v>85000</v>
      </c>
      <c r="D26" s="13">
        <v>6250</v>
      </c>
      <c r="E26" s="13">
        <v>85000</v>
      </c>
      <c r="F26" s="13">
        <v>6250</v>
      </c>
      <c r="G26" s="13">
        <v>85000</v>
      </c>
      <c r="H26" s="13">
        <v>6250</v>
      </c>
      <c r="I26" s="13">
        <v>110500</v>
      </c>
      <c r="J26" s="13">
        <v>8125</v>
      </c>
      <c r="K26" s="13">
        <v>110500</v>
      </c>
      <c r="L26" s="13">
        <v>8125</v>
      </c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>
        <f t="shared" si="0"/>
        <v>548050</v>
      </c>
      <c r="AB26">
        <f>+K26/1700</f>
        <v>65</v>
      </c>
    </row>
    <row r="27" spans="1:28" ht="15.75" customHeight="1" x14ac:dyDescent="0.25">
      <c r="A27" s="8" t="s">
        <v>41</v>
      </c>
      <c r="B27" s="13"/>
      <c r="C27" s="14">
        <v>197200</v>
      </c>
      <c r="D27" s="13">
        <v>14500</v>
      </c>
      <c r="E27" s="14">
        <v>192100</v>
      </c>
      <c r="F27" s="13">
        <v>14125</v>
      </c>
      <c r="G27" s="14">
        <v>192100</v>
      </c>
      <c r="H27" s="13">
        <v>14125</v>
      </c>
      <c r="I27" s="14">
        <v>192100</v>
      </c>
      <c r="J27" s="13">
        <v>14125</v>
      </c>
      <c r="K27" s="16" t="s">
        <v>64</v>
      </c>
      <c r="L27" s="13">
        <v>14125</v>
      </c>
      <c r="M27" s="18"/>
      <c r="N27" s="13"/>
      <c r="O27" s="14"/>
      <c r="P27" s="12"/>
      <c r="Q27" s="14"/>
      <c r="R27" s="12"/>
      <c r="S27" s="14"/>
      <c r="T27" s="12"/>
      <c r="U27" s="18"/>
      <c r="V27" s="12"/>
      <c r="W27" s="12"/>
      <c r="X27" s="12"/>
      <c r="Y27" s="12"/>
      <c r="Z27" s="12"/>
      <c r="AA27" s="13">
        <f t="shared" si="0"/>
        <v>844500</v>
      </c>
      <c r="AB27">
        <f>+I27/1700</f>
        <v>113</v>
      </c>
    </row>
    <row r="28" spans="1:28" ht="15.75" customHeight="1" x14ac:dyDescent="0.25">
      <c r="A28" s="8" t="s">
        <v>42</v>
      </c>
      <c r="B28" s="27">
        <v>153900</v>
      </c>
      <c r="C28" s="13">
        <v>459000</v>
      </c>
      <c r="D28" s="13">
        <v>33750</v>
      </c>
      <c r="E28" s="13">
        <v>459000</v>
      </c>
      <c r="F28" s="13">
        <v>33750</v>
      </c>
      <c r="G28" s="13">
        <v>459000</v>
      </c>
      <c r="H28" s="13">
        <v>33750</v>
      </c>
      <c r="I28" s="13">
        <v>459000</v>
      </c>
      <c r="J28" s="13">
        <v>33750</v>
      </c>
      <c r="K28" s="13">
        <v>459000</v>
      </c>
      <c r="L28" s="13">
        <v>33750</v>
      </c>
      <c r="M28" s="13">
        <v>459000</v>
      </c>
      <c r="N28" s="13">
        <v>33750</v>
      </c>
      <c r="O28" s="13"/>
      <c r="P28" s="13"/>
      <c r="Q28" s="13"/>
      <c r="R28" s="13"/>
      <c r="S28" s="13"/>
      <c r="T28" s="13"/>
      <c r="U28" s="13"/>
      <c r="V28" s="13"/>
      <c r="W28" s="12"/>
      <c r="X28" s="12"/>
      <c r="Y28" s="12"/>
      <c r="Z28" s="12"/>
      <c r="AA28" s="13">
        <f t="shared" si="0"/>
        <v>3110400</v>
      </c>
      <c r="AB28">
        <f>+M28/1700</f>
        <v>270</v>
      </c>
    </row>
    <row r="29" spans="1:28" ht="15.75" customHeight="1" x14ac:dyDescent="0.25">
      <c r="A29" s="34" t="s">
        <v>43</v>
      </c>
      <c r="B29" s="1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5"/>
      <c r="X29" s="12"/>
      <c r="Y29" s="1"/>
      <c r="Z29" s="1"/>
      <c r="AA29" s="13">
        <f t="shared" si="0"/>
        <v>0</v>
      </c>
      <c r="AB29">
        <f t="shared" ref="AB29" si="1">+C29/1623</f>
        <v>0</v>
      </c>
    </row>
    <row r="30" spans="1:28" ht="15.75" customHeight="1" x14ac:dyDescent="0.25">
      <c r="A30" s="8" t="s">
        <v>44</v>
      </c>
      <c r="B30" s="12"/>
      <c r="C30" s="13">
        <v>351900</v>
      </c>
      <c r="D30" s="13">
        <v>25875</v>
      </c>
      <c r="E30" s="13">
        <v>358700</v>
      </c>
      <c r="F30" s="13">
        <v>26375</v>
      </c>
      <c r="G30" s="13">
        <v>355300</v>
      </c>
      <c r="H30" s="13">
        <v>26125</v>
      </c>
      <c r="I30" s="13">
        <v>355300</v>
      </c>
      <c r="J30" s="13">
        <v>26125</v>
      </c>
      <c r="K30" s="13">
        <v>355300</v>
      </c>
      <c r="L30" s="13">
        <v>26125</v>
      </c>
      <c r="M30" s="13">
        <v>355300</v>
      </c>
      <c r="N30" s="13">
        <v>26125</v>
      </c>
      <c r="O30" s="13"/>
      <c r="P30" s="13"/>
      <c r="Q30" s="13"/>
      <c r="R30" s="13"/>
      <c r="S30" s="13"/>
      <c r="T30" s="13"/>
      <c r="U30" s="13"/>
      <c r="V30" s="13"/>
      <c r="W30" s="15"/>
      <c r="X30" s="12"/>
      <c r="Y30" s="1"/>
      <c r="Z30" s="1"/>
      <c r="AA30" s="13">
        <f t="shared" si="0"/>
        <v>2288550</v>
      </c>
      <c r="AB30">
        <f>+K30/1700</f>
        <v>209</v>
      </c>
    </row>
    <row r="31" spans="1:28" ht="15.75" customHeight="1" x14ac:dyDescent="0.25">
      <c r="A31" s="8" t="s">
        <v>45</v>
      </c>
      <c r="B31" s="12">
        <v>48480</v>
      </c>
      <c r="C31" s="13">
        <v>171700</v>
      </c>
      <c r="D31" s="13">
        <v>12625</v>
      </c>
      <c r="E31" s="13">
        <v>171700</v>
      </c>
      <c r="F31" s="13">
        <v>12625</v>
      </c>
      <c r="G31" s="13">
        <v>176800</v>
      </c>
      <c r="H31" s="13">
        <v>13000</v>
      </c>
      <c r="I31" s="13">
        <v>180200</v>
      </c>
      <c r="J31" s="13">
        <v>13250</v>
      </c>
      <c r="K31" s="13">
        <v>187000</v>
      </c>
      <c r="L31" s="13">
        <v>13750</v>
      </c>
      <c r="M31" s="13">
        <v>183600</v>
      </c>
      <c r="N31" s="13">
        <v>13500</v>
      </c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>
        <f t="shared" si="0"/>
        <v>1198230</v>
      </c>
      <c r="AB31">
        <f>+M31/1700</f>
        <v>108</v>
      </c>
    </row>
    <row r="32" spans="1:28" ht="15.75" customHeight="1" x14ac:dyDescent="0.25">
      <c r="A32" s="8" t="s">
        <v>46</v>
      </c>
      <c r="B32" s="12">
        <v>659490</v>
      </c>
      <c r="C32" s="14">
        <v>1968600</v>
      </c>
      <c r="D32" s="13">
        <v>144750</v>
      </c>
      <c r="E32" s="14">
        <v>1975400</v>
      </c>
      <c r="F32" s="13">
        <v>145250</v>
      </c>
      <c r="G32" s="14">
        <v>2002600</v>
      </c>
      <c r="H32" s="13">
        <v>147250</v>
      </c>
      <c r="I32" s="14">
        <v>2000900</v>
      </c>
      <c r="J32" s="13">
        <v>147125</v>
      </c>
      <c r="K32" s="14">
        <v>2006000</v>
      </c>
      <c r="L32" s="13">
        <v>147500</v>
      </c>
      <c r="M32" s="14">
        <v>2040000</v>
      </c>
      <c r="N32" s="13">
        <v>150000</v>
      </c>
      <c r="O32" s="16" t="s">
        <v>63</v>
      </c>
      <c r="P32" s="13"/>
      <c r="Q32" s="13"/>
      <c r="R32" s="13"/>
      <c r="S32" s="14"/>
      <c r="T32" s="13"/>
      <c r="U32" s="13"/>
      <c r="V32" s="13"/>
      <c r="W32" s="16"/>
      <c r="X32" s="12"/>
      <c r="Y32" s="12"/>
      <c r="Z32" s="12"/>
      <c r="AA32" s="13">
        <f t="shared" si="0"/>
        <v>13534865</v>
      </c>
      <c r="AB32">
        <f>+K32/1700</f>
        <v>1180</v>
      </c>
    </row>
    <row r="33" spans="1:28" ht="15.75" customHeight="1" x14ac:dyDescent="0.25">
      <c r="A33" s="8" t="s">
        <v>47</v>
      </c>
      <c r="B33" s="13"/>
      <c r="C33" s="13">
        <v>360400</v>
      </c>
      <c r="D33" s="13">
        <v>26500</v>
      </c>
      <c r="E33" s="13">
        <v>360400</v>
      </c>
      <c r="F33" s="13">
        <v>26500</v>
      </c>
      <c r="G33" s="13">
        <v>360400</v>
      </c>
      <c r="H33" s="13">
        <v>26500</v>
      </c>
      <c r="I33" s="13">
        <v>360400</v>
      </c>
      <c r="J33" s="13">
        <v>26500</v>
      </c>
      <c r="K33" s="13">
        <v>360400</v>
      </c>
      <c r="L33" s="13">
        <v>26500</v>
      </c>
      <c r="M33" s="13">
        <v>360400</v>
      </c>
      <c r="N33" s="13">
        <v>26500</v>
      </c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>
        <f t="shared" si="0"/>
        <v>2321400</v>
      </c>
      <c r="AB33">
        <f>+M33/1700</f>
        <v>212</v>
      </c>
    </row>
    <row r="34" spans="1:28" ht="15.75" customHeight="1" x14ac:dyDescent="0.25">
      <c r="A34" s="34" t="s">
        <v>48</v>
      </c>
      <c r="B34" s="13"/>
      <c r="C34" s="13">
        <v>402900</v>
      </c>
      <c r="D34" s="13">
        <v>29625</v>
      </c>
      <c r="E34" s="13">
        <v>402900</v>
      </c>
      <c r="F34" s="13">
        <v>29625</v>
      </c>
      <c r="G34" s="13">
        <v>402900</v>
      </c>
      <c r="H34" s="13">
        <v>29625</v>
      </c>
      <c r="I34" s="13">
        <v>402900</v>
      </c>
      <c r="J34" s="13">
        <v>29625</v>
      </c>
      <c r="K34" s="16" t="s">
        <v>67</v>
      </c>
      <c r="L34" s="13"/>
      <c r="M34" s="13"/>
      <c r="N34" s="13"/>
      <c r="O34" s="13"/>
      <c r="P34" s="13"/>
      <c r="Q34" s="13"/>
      <c r="R34" s="13"/>
      <c r="S34" s="13"/>
      <c r="T34" s="13"/>
      <c r="U34" s="16"/>
      <c r="V34" s="12"/>
      <c r="W34" s="1"/>
      <c r="X34" s="1"/>
      <c r="Y34" s="1"/>
      <c r="Z34" s="1"/>
      <c r="AA34" s="13">
        <f t="shared" si="0"/>
        <v>1730100</v>
      </c>
      <c r="AB34">
        <f>+C34/1700</f>
        <v>237</v>
      </c>
    </row>
    <row r="35" spans="1:28" ht="15.75" customHeight="1" x14ac:dyDescent="0.25">
      <c r="A35" s="34" t="s">
        <v>49</v>
      </c>
      <c r="B35" s="12">
        <v>10260</v>
      </c>
      <c r="C35" s="13">
        <v>28900</v>
      </c>
      <c r="D35" s="13">
        <v>2125</v>
      </c>
      <c r="E35" s="13">
        <v>28900</v>
      </c>
      <c r="F35" s="13">
        <v>2125</v>
      </c>
      <c r="G35" s="13">
        <v>30600</v>
      </c>
      <c r="H35" s="19">
        <v>2250</v>
      </c>
      <c r="I35" s="13">
        <v>30600</v>
      </c>
      <c r="J35" s="19">
        <v>2250</v>
      </c>
      <c r="K35" s="13">
        <v>30600</v>
      </c>
      <c r="L35" s="19">
        <v>2250</v>
      </c>
      <c r="M35" s="13"/>
      <c r="N35" s="19"/>
      <c r="O35" s="13"/>
      <c r="P35" s="19"/>
      <c r="Q35" s="13"/>
      <c r="R35" s="19"/>
      <c r="S35" s="13"/>
      <c r="T35" s="19"/>
      <c r="U35" s="13"/>
      <c r="V35" s="19"/>
      <c r="W35" s="13"/>
      <c r="X35" s="19"/>
      <c r="Y35" s="13"/>
      <c r="Z35" s="19"/>
      <c r="AA35" s="13">
        <f t="shared" si="0"/>
        <v>170860</v>
      </c>
      <c r="AB35">
        <f>+K35/1700</f>
        <v>18</v>
      </c>
    </row>
    <row r="36" spans="1:28" ht="15.75" customHeight="1" x14ac:dyDescent="0.25">
      <c r="A36" s="8" t="s">
        <v>50</v>
      </c>
      <c r="B36" s="13">
        <v>55200</v>
      </c>
      <c r="C36" s="13">
        <v>195500</v>
      </c>
      <c r="D36" s="13">
        <v>14375</v>
      </c>
      <c r="E36" s="13">
        <v>195500</v>
      </c>
      <c r="F36" s="13">
        <v>14375</v>
      </c>
      <c r="G36" s="13">
        <v>195500</v>
      </c>
      <c r="H36" s="13">
        <v>14375</v>
      </c>
      <c r="I36" s="13">
        <v>195500</v>
      </c>
      <c r="J36" s="13">
        <v>14375</v>
      </c>
      <c r="K36" s="13">
        <v>195500</v>
      </c>
      <c r="L36" s="13">
        <v>14375</v>
      </c>
      <c r="M36" s="13">
        <v>195500</v>
      </c>
      <c r="N36" s="13">
        <v>14375</v>
      </c>
      <c r="O36" s="13">
        <v>195500</v>
      </c>
      <c r="P36" s="13">
        <v>14375</v>
      </c>
      <c r="Q36" s="13">
        <v>195500</v>
      </c>
      <c r="R36" s="13">
        <v>14375</v>
      </c>
      <c r="S36" s="14"/>
      <c r="T36" s="13"/>
      <c r="U36" s="14"/>
      <c r="V36" s="13"/>
      <c r="W36" s="14"/>
      <c r="X36" s="13"/>
      <c r="Y36" s="1"/>
      <c r="Z36" s="1"/>
      <c r="AA36" s="13">
        <f t="shared" si="0"/>
        <v>1734200</v>
      </c>
      <c r="AB36">
        <f>+M36/1700</f>
        <v>115</v>
      </c>
    </row>
    <row r="37" spans="1:28" ht="15.75" customHeight="1" x14ac:dyDescent="0.25">
      <c r="A37" s="8" t="s">
        <v>51</v>
      </c>
      <c r="B37" s="13">
        <v>179550</v>
      </c>
      <c r="C37" s="13">
        <v>510000</v>
      </c>
      <c r="D37" s="13">
        <v>37500</v>
      </c>
      <c r="E37" s="13">
        <v>510000</v>
      </c>
      <c r="F37" s="13">
        <v>37500</v>
      </c>
      <c r="G37" s="13">
        <v>510000</v>
      </c>
      <c r="H37" s="13">
        <v>37500</v>
      </c>
      <c r="I37" s="13">
        <v>535500</v>
      </c>
      <c r="J37" s="13">
        <v>39375</v>
      </c>
      <c r="K37" s="13">
        <v>535500</v>
      </c>
      <c r="L37" s="13">
        <v>39375</v>
      </c>
      <c r="M37" s="13"/>
      <c r="N37" s="13"/>
      <c r="O37" s="13"/>
      <c r="P37" s="13"/>
      <c r="Q37" s="13"/>
      <c r="R37" s="13"/>
      <c r="S37" s="13"/>
      <c r="T37" s="13"/>
      <c r="U37" s="12"/>
      <c r="V37" s="12"/>
      <c r="W37" s="1"/>
      <c r="X37" s="1"/>
      <c r="Y37" s="1"/>
      <c r="Z37" s="1"/>
      <c r="AA37" s="13">
        <f t="shared" si="0"/>
        <v>2971800</v>
      </c>
      <c r="AB37">
        <f>+K37/1700</f>
        <v>315</v>
      </c>
    </row>
    <row r="38" spans="1:28" ht="15.75" customHeight="1" x14ac:dyDescent="0.25">
      <c r="A38" s="8" t="s">
        <v>52</v>
      </c>
      <c r="B38" s="13">
        <v>123360</v>
      </c>
      <c r="C38" s="13">
        <v>436900</v>
      </c>
      <c r="D38" s="13">
        <v>32125</v>
      </c>
      <c r="E38" s="13">
        <v>436900</v>
      </c>
      <c r="F38" s="13">
        <v>32125</v>
      </c>
      <c r="G38" s="13">
        <v>436900</v>
      </c>
      <c r="H38" s="13">
        <v>32125</v>
      </c>
      <c r="I38" s="14">
        <v>436900</v>
      </c>
      <c r="J38" s="13">
        <v>32125</v>
      </c>
      <c r="K38" s="14">
        <v>436900</v>
      </c>
      <c r="L38" s="13">
        <v>32125</v>
      </c>
      <c r="M38" s="14">
        <v>436900</v>
      </c>
      <c r="N38" s="13">
        <v>32125</v>
      </c>
      <c r="O38" s="14">
        <v>436900</v>
      </c>
      <c r="P38" s="13">
        <v>32125</v>
      </c>
      <c r="Q38" s="16" t="s">
        <v>60</v>
      </c>
      <c r="R38" s="13"/>
      <c r="S38" s="14"/>
      <c r="T38" s="13"/>
      <c r="U38" s="14"/>
      <c r="V38" s="13"/>
      <c r="W38" s="14"/>
      <c r="X38" s="13"/>
      <c r="Y38" s="16"/>
      <c r="Z38" s="12"/>
      <c r="AA38" s="13">
        <f t="shared" si="0"/>
        <v>3406535</v>
      </c>
      <c r="AB38">
        <f>+O38/1700</f>
        <v>257</v>
      </c>
    </row>
    <row r="39" spans="1:28" ht="15.75" customHeight="1" x14ac:dyDescent="0.25">
      <c r="A39" s="8" t="s">
        <v>53</v>
      </c>
      <c r="B39" s="27">
        <v>131670</v>
      </c>
      <c r="C39" s="13">
        <v>389300</v>
      </c>
      <c r="D39" s="13">
        <v>28625</v>
      </c>
      <c r="E39" s="13">
        <v>392700</v>
      </c>
      <c r="F39" s="13">
        <v>28875</v>
      </c>
      <c r="G39" s="13">
        <v>392700</v>
      </c>
      <c r="H39" s="13">
        <v>28875</v>
      </c>
      <c r="I39" s="13">
        <v>392700</v>
      </c>
      <c r="J39" s="13">
        <v>28875</v>
      </c>
      <c r="K39" s="13">
        <v>392700</v>
      </c>
      <c r="L39" s="13">
        <v>28875</v>
      </c>
      <c r="M39" s="14">
        <v>392700</v>
      </c>
      <c r="N39" s="13">
        <v>28875</v>
      </c>
      <c r="O39" s="13">
        <v>384200</v>
      </c>
      <c r="P39" s="13">
        <v>28250</v>
      </c>
      <c r="Q39" s="13">
        <v>384200</v>
      </c>
      <c r="R39" s="13">
        <v>28250</v>
      </c>
      <c r="S39" s="13"/>
      <c r="T39" s="13"/>
      <c r="U39" s="13"/>
      <c r="V39" s="13"/>
      <c r="W39" s="12"/>
      <c r="X39" s="12"/>
      <c r="Y39" s="12"/>
      <c r="Z39" s="1"/>
      <c r="AA39" s="13">
        <f t="shared" si="0"/>
        <v>3482370</v>
      </c>
      <c r="AB39">
        <f>+M39/1700</f>
        <v>231</v>
      </c>
    </row>
    <row r="40" spans="1:28" ht="15.75" customHeight="1" x14ac:dyDescent="0.25">
      <c r="A40" s="34" t="s">
        <v>54</v>
      </c>
      <c r="B40" s="14">
        <v>61560</v>
      </c>
      <c r="C40" s="13">
        <v>183600</v>
      </c>
      <c r="D40" s="13">
        <v>13500</v>
      </c>
      <c r="E40" s="13">
        <v>183600</v>
      </c>
      <c r="F40" s="13">
        <v>13500</v>
      </c>
      <c r="G40" s="13">
        <v>183600</v>
      </c>
      <c r="H40" s="13">
        <v>13500</v>
      </c>
      <c r="I40" s="13">
        <v>183600</v>
      </c>
      <c r="J40" s="13">
        <v>13500</v>
      </c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>
        <f t="shared" si="0"/>
        <v>849960</v>
      </c>
      <c r="AB40">
        <f>+I40/1700</f>
        <v>108</v>
      </c>
    </row>
    <row r="41" spans="1:28" ht="15.75" customHeight="1" thickBot="1" x14ac:dyDescent="0.3">
      <c r="A41" s="34" t="s">
        <v>55</v>
      </c>
      <c r="B41" s="12"/>
      <c r="C41" s="13">
        <v>51000</v>
      </c>
      <c r="D41" s="13">
        <v>3750</v>
      </c>
      <c r="E41" s="13">
        <v>51000</v>
      </c>
      <c r="F41" s="13">
        <v>3750</v>
      </c>
      <c r="G41" s="13">
        <v>51000</v>
      </c>
      <c r="H41" s="13">
        <v>3750</v>
      </c>
      <c r="I41" s="13">
        <v>51000</v>
      </c>
      <c r="J41" s="13">
        <v>3750</v>
      </c>
      <c r="K41" s="13">
        <v>51000</v>
      </c>
      <c r="L41" s="13">
        <v>3750</v>
      </c>
      <c r="M41" s="13">
        <v>51000</v>
      </c>
      <c r="N41" s="13">
        <v>3750</v>
      </c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>
        <f t="shared" si="0"/>
        <v>328500</v>
      </c>
      <c r="AB41">
        <f>+M41/1700</f>
        <v>30</v>
      </c>
    </row>
    <row r="42" spans="1:28" ht="15.75" customHeight="1" thickTop="1" thickBot="1" x14ac:dyDescent="0.3">
      <c r="A42" s="10" t="s">
        <v>56</v>
      </c>
      <c r="B42" s="13">
        <f>SUM(B5:B41)</f>
        <v>2297970</v>
      </c>
      <c r="C42" s="13">
        <f>SUM(C5:C41)</f>
        <v>13861800</v>
      </c>
      <c r="D42" s="13">
        <f>SUM(D5:D41)</f>
        <v>1019250</v>
      </c>
      <c r="E42" s="13">
        <f>SUM(E5:E41)</f>
        <v>13865200</v>
      </c>
      <c r="F42" s="13">
        <f t="shared" ref="F42:Z42" si="2">SUM(F5:F41)</f>
        <v>1019500</v>
      </c>
      <c r="G42" s="13">
        <f t="shared" si="2"/>
        <v>13897500</v>
      </c>
      <c r="H42" s="13">
        <f t="shared" si="2"/>
        <v>1021875</v>
      </c>
      <c r="I42" s="13">
        <f t="shared" si="2"/>
        <v>13651000</v>
      </c>
      <c r="J42" s="13">
        <f t="shared" si="2"/>
        <v>1003750</v>
      </c>
      <c r="K42" s="13">
        <f t="shared" si="2"/>
        <v>12858800</v>
      </c>
      <c r="L42" s="13">
        <f t="shared" si="2"/>
        <v>959625</v>
      </c>
      <c r="M42" s="13">
        <f t="shared" si="2"/>
        <v>9120500</v>
      </c>
      <c r="N42" s="13">
        <f t="shared" si="2"/>
        <v>670625</v>
      </c>
      <c r="O42" s="13">
        <f t="shared" si="2"/>
        <v>3286100</v>
      </c>
      <c r="P42" s="13">
        <f t="shared" si="2"/>
        <v>241625</v>
      </c>
      <c r="Q42" s="13">
        <f t="shared" si="2"/>
        <v>1268200</v>
      </c>
      <c r="R42" s="13">
        <f t="shared" si="2"/>
        <v>93250</v>
      </c>
      <c r="S42" s="13">
        <f t="shared" si="2"/>
        <v>0</v>
      </c>
      <c r="T42" s="13">
        <f t="shared" si="2"/>
        <v>0</v>
      </c>
      <c r="U42" s="13">
        <f t="shared" si="2"/>
        <v>0</v>
      </c>
      <c r="V42" s="13">
        <f t="shared" si="2"/>
        <v>0</v>
      </c>
      <c r="W42" s="13">
        <f t="shared" si="2"/>
        <v>0</v>
      </c>
      <c r="X42" s="13">
        <f t="shared" si="2"/>
        <v>0</v>
      </c>
      <c r="Y42" s="13">
        <f t="shared" si="2"/>
        <v>0</v>
      </c>
      <c r="Z42" s="13">
        <f t="shared" si="2"/>
        <v>0</v>
      </c>
      <c r="AA42" s="28">
        <f>SUM(B42:Z42)</f>
        <v>90136570</v>
      </c>
      <c r="AB42" s="29">
        <f>SUM(AB5:AB41)</f>
        <v>8230</v>
      </c>
    </row>
    <row r="43" spans="1:28" ht="15.75" customHeight="1" thickTop="1" x14ac:dyDescent="0.25">
      <c r="A43" s="20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</row>
    <row r="44" spans="1:28" ht="15.75" customHeight="1" x14ac:dyDescent="0.25">
      <c r="A44" s="20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</row>
    <row r="45" spans="1:28" ht="15.75" customHeight="1" x14ac:dyDescent="0.2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</row>
    <row r="46" spans="1:28" ht="15.75" customHeight="1" x14ac:dyDescent="0.2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</row>
    <row r="47" spans="1:28" ht="15.75" customHeight="1" x14ac:dyDescent="0.2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</row>
    <row r="48" spans="1:28" ht="15.75" customHeight="1" x14ac:dyDescent="0.2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</row>
    <row r="49" spans="1:27" ht="15.75" customHeight="1" x14ac:dyDescent="0.2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</row>
    <row r="50" spans="1:27" ht="15.75" customHeight="1" x14ac:dyDescent="0.2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</row>
    <row r="51" spans="1:27" ht="15.75" customHeight="1" x14ac:dyDescent="0.2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</row>
    <row r="52" spans="1:27" ht="15.75" customHeight="1" x14ac:dyDescent="0.2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</row>
    <row r="53" spans="1:27" ht="15.75" customHeight="1" x14ac:dyDescent="0.2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</row>
    <row r="54" spans="1:27" ht="15.75" customHeight="1" x14ac:dyDescent="0.2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</row>
    <row r="55" spans="1:27" ht="15.75" customHeight="1" x14ac:dyDescent="0.2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</row>
    <row r="56" spans="1:27" ht="15.75" customHeight="1" x14ac:dyDescent="0.2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</row>
    <row r="57" spans="1:27" ht="15.75" customHeight="1" x14ac:dyDescent="0.2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</row>
    <row r="58" spans="1:27" ht="15.75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</row>
    <row r="59" spans="1:27" ht="15.75" customHeight="1" x14ac:dyDescent="0.2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</row>
    <row r="60" spans="1:27" ht="15.75" customHeight="1" x14ac:dyDescent="0.2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</row>
    <row r="61" spans="1:27" ht="15.75" customHeight="1" x14ac:dyDescent="0.2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</row>
    <row r="62" spans="1:27" ht="15.75" customHeight="1" x14ac:dyDescent="0.2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</row>
    <row r="63" spans="1:27" ht="15.75" customHeight="1" x14ac:dyDescent="0.2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</row>
    <row r="64" spans="1:27" ht="15.75" customHeight="1" x14ac:dyDescent="0.2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</row>
    <row r="65" spans="1:27" ht="15.75" customHeight="1" x14ac:dyDescent="0.2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</row>
    <row r="66" spans="1:27" ht="15.75" customHeight="1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</row>
    <row r="67" spans="1:27" ht="15.75" customHeight="1" x14ac:dyDescent="0.2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</row>
    <row r="68" spans="1:27" ht="15.75" customHeight="1" x14ac:dyDescent="0.2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</row>
    <row r="69" spans="1:27" ht="15.75" customHeight="1" x14ac:dyDescent="0.2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</row>
    <row r="70" spans="1:27" ht="15.75" customHeight="1" x14ac:dyDescent="0.2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</row>
    <row r="71" spans="1:27" ht="15.75" customHeight="1" x14ac:dyDescent="0.2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</row>
    <row r="72" spans="1:27" ht="15.75" customHeight="1" x14ac:dyDescent="0.2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</row>
    <row r="73" spans="1:27" ht="15.75" customHeight="1" x14ac:dyDescent="0.2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</row>
    <row r="74" spans="1:27" ht="15.75" customHeight="1" x14ac:dyDescent="0.2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</row>
    <row r="75" spans="1:27" ht="15.75" customHeight="1" x14ac:dyDescent="0.2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</row>
    <row r="76" spans="1:27" ht="15.75" customHeight="1" x14ac:dyDescent="0.2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</row>
    <row r="77" spans="1:27" ht="15.75" customHeight="1" x14ac:dyDescent="0.2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</row>
    <row r="78" spans="1:27" ht="15.75" customHeight="1" x14ac:dyDescent="0.2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</row>
    <row r="79" spans="1:27" ht="15.75" customHeight="1" x14ac:dyDescent="0.2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</row>
    <row r="80" spans="1:27" ht="15.75" customHeight="1" x14ac:dyDescent="0.2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</row>
    <row r="81" spans="1:27" ht="15.75" customHeight="1" x14ac:dyDescent="0.2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</row>
    <row r="82" spans="1:27" ht="15.75" customHeight="1" x14ac:dyDescent="0.2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</row>
    <row r="83" spans="1:27" ht="15.75" customHeight="1" x14ac:dyDescent="0.2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</row>
    <row r="84" spans="1:27" ht="15.75" customHeight="1" x14ac:dyDescent="0.25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</row>
    <row r="85" spans="1:27" ht="15.75" customHeight="1" x14ac:dyDescent="0.25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</row>
    <row r="86" spans="1:27" ht="15.75" customHeight="1" x14ac:dyDescent="0.25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</row>
    <row r="87" spans="1:27" ht="15.75" customHeight="1" x14ac:dyDescent="0.25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</row>
    <row r="88" spans="1:27" ht="15.75" customHeight="1" x14ac:dyDescent="0.25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</row>
    <row r="89" spans="1:27" ht="15.75" customHeight="1" x14ac:dyDescent="0.25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</row>
    <row r="90" spans="1:27" ht="15.75" customHeight="1" x14ac:dyDescent="0.25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</row>
    <row r="91" spans="1:27" ht="15.75" customHeight="1" x14ac:dyDescent="0.25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</row>
    <row r="92" spans="1:27" ht="15.75" customHeight="1" x14ac:dyDescent="0.25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</row>
    <row r="93" spans="1:27" ht="15.75" customHeight="1" x14ac:dyDescent="0.25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</row>
    <row r="94" spans="1:27" ht="15.75" customHeight="1" x14ac:dyDescent="0.25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</row>
    <row r="95" spans="1:27" ht="15.75" customHeight="1" x14ac:dyDescent="0.2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</row>
    <row r="96" spans="1:27" ht="15.75" customHeight="1" x14ac:dyDescent="0.2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</row>
    <row r="97" spans="1:27" ht="15.75" customHeight="1" x14ac:dyDescent="0.2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</row>
    <row r="98" spans="1:27" ht="15.75" customHeight="1" x14ac:dyDescent="0.2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</row>
    <row r="99" spans="1:27" ht="15.75" customHeight="1" x14ac:dyDescent="0.25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</row>
    <row r="100" spans="1:27" ht="15.75" customHeight="1" x14ac:dyDescent="0.25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</row>
    <row r="101" spans="1:27" ht="15.75" customHeight="1" x14ac:dyDescent="0.25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</row>
    <row r="102" spans="1:27" ht="15.75" customHeight="1" x14ac:dyDescent="0.25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</row>
    <row r="103" spans="1:27" ht="15.75" customHeight="1" x14ac:dyDescent="0.25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</row>
    <row r="104" spans="1:27" ht="15.75" customHeight="1" x14ac:dyDescent="0.25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</row>
    <row r="105" spans="1:27" ht="15.75" customHeight="1" x14ac:dyDescent="0.25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</row>
    <row r="106" spans="1:27" ht="15.75" customHeight="1" x14ac:dyDescent="0.25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</row>
    <row r="107" spans="1:27" ht="15.75" customHeight="1" x14ac:dyDescent="0.25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</row>
    <row r="108" spans="1:27" ht="15.75" customHeight="1" x14ac:dyDescent="0.25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</row>
    <row r="109" spans="1:27" ht="15.75" customHeight="1" x14ac:dyDescent="0.25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</row>
    <row r="110" spans="1:27" ht="15.75" customHeight="1" x14ac:dyDescent="0.25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</row>
    <row r="111" spans="1:27" ht="15.75" customHeight="1" x14ac:dyDescent="0.25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</row>
    <row r="112" spans="1:27" ht="15.75" customHeight="1" x14ac:dyDescent="0.25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</row>
    <row r="113" spans="1:27" ht="15.75" customHeight="1" x14ac:dyDescent="0.25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</row>
    <row r="114" spans="1:27" ht="15.75" customHeight="1" x14ac:dyDescent="0.25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</row>
    <row r="115" spans="1:27" ht="15.75" customHeight="1" x14ac:dyDescent="0.25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</row>
    <row r="116" spans="1:27" ht="15.75" customHeight="1" x14ac:dyDescent="0.25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</row>
    <row r="117" spans="1:27" ht="15.75" customHeight="1" x14ac:dyDescent="0.25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</row>
    <row r="118" spans="1:27" ht="15.75" customHeight="1" x14ac:dyDescent="0.25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</row>
    <row r="119" spans="1:27" ht="15.75" customHeight="1" x14ac:dyDescent="0.25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</row>
    <row r="120" spans="1:27" ht="15.75" customHeight="1" x14ac:dyDescent="0.25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</row>
    <row r="121" spans="1:27" ht="15.75" customHeight="1" x14ac:dyDescent="0.25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</row>
    <row r="122" spans="1:27" ht="15.75" customHeight="1" x14ac:dyDescent="0.25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</row>
    <row r="123" spans="1:27" ht="15.75" customHeight="1" x14ac:dyDescent="0.25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</row>
    <row r="124" spans="1:27" ht="15.75" customHeight="1" x14ac:dyDescent="0.25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</row>
    <row r="125" spans="1:27" ht="15.75" customHeight="1" x14ac:dyDescent="0.25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</row>
    <row r="126" spans="1:27" ht="15.75" customHeight="1" x14ac:dyDescent="0.25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</row>
    <row r="127" spans="1:27" ht="15.75" customHeight="1" x14ac:dyDescent="0.25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</row>
    <row r="128" spans="1:27" ht="15.75" customHeight="1" x14ac:dyDescent="0.25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</row>
    <row r="129" spans="1:27" ht="15.75" customHeight="1" x14ac:dyDescent="0.25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</row>
    <row r="130" spans="1:27" ht="15.75" customHeight="1" x14ac:dyDescent="0.25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</row>
    <row r="131" spans="1:27" ht="15.75" customHeight="1" x14ac:dyDescent="0.25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</row>
    <row r="132" spans="1:27" ht="15.75" customHeight="1" x14ac:dyDescent="0.25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</row>
    <row r="133" spans="1:27" ht="15.75" customHeight="1" x14ac:dyDescent="0.25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</row>
    <row r="134" spans="1:27" ht="15.75" customHeight="1" x14ac:dyDescent="0.25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</row>
    <row r="135" spans="1:27" ht="15.75" customHeight="1" x14ac:dyDescent="0.25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</row>
    <row r="136" spans="1:27" ht="15.75" customHeight="1" x14ac:dyDescent="0.25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</row>
    <row r="137" spans="1:27" ht="15.75" customHeight="1" x14ac:dyDescent="0.25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</row>
    <row r="138" spans="1:27" ht="15.75" customHeight="1" x14ac:dyDescent="0.25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</row>
    <row r="139" spans="1:27" ht="15.75" customHeight="1" x14ac:dyDescent="0.25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</row>
    <row r="140" spans="1:27" ht="15.75" customHeight="1" x14ac:dyDescent="0.25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</row>
    <row r="141" spans="1:27" ht="15.75" customHeight="1" x14ac:dyDescent="0.25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</row>
    <row r="142" spans="1:27" ht="15.75" customHeight="1" x14ac:dyDescent="0.25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</row>
    <row r="143" spans="1:27" ht="15.75" customHeight="1" x14ac:dyDescent="0.25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</row>
    <row r="144" spans="1:27" ht="15.75" customHeight="1" x14ac:dyDescent="0.25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</row>
    <row r="145" spans="1:27" ht="15.75" customHeight="1" x14ac:dyDescent="0.25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</row>
    <row r="146" spans="1:27" ht="15.75" customHeight="1" x14ac:dyDescent="0.25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</row>
    <row r="147" spans="1:27" ht="15.75" customHeight="1" x14ac:dyDescent="0.25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</row>
    <row r="148" spans="1:27" ht="15.75" customHeight="1" x14ac:dyDescent="0.25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</row>
    <row r="149" spans="1:27" ht="15.75" customHeight="1" x14ac:dyDescent="0.25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</row>
    <row r="150" spans="1:27" ht="15.75" customHeight="1" x14ac:dyDescent="0.25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</row>
    <row r="151" spans="1:27" ht="15.75" customHeight="1" x14ac:dyDescent="0.25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</row>
    <row r="152" spans="1:27" ht="15.75" customHeight="1" x14ac:dyDescent="0.25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</row>
    <row r="153" spans="1:27" ht="15.75" customHeight="1" x14ac:dyDescent="0.25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</row>
    <row r="154" spans="1:27" ht="15.75" customHeight="1" x14ac:dyDescent="0.25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</row>
    <row r="155" spans="1:27" ht="15.75" customHeight="1" x14ac:dyDescent="0.25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</row>
    <row r="156" spans="1:27" ht="15.75" customHeight="1" x14ac:dyDescent="0.25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</row>
    <row r="157" spans="1:27" ht="15.75" customHeight="1" x14ac:dyDescent="0.25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</row>
    <row r="158" spans="1:27" ht="15.75" customHeight="1" x14ac:dyDescent="0.25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</row>
    <row r="159" spans="1:27" ht="15.75" customHeight="1" x14ac:dyDescent="0.25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</row>
    <row r="160" spans="1:27" ht="15.75" customHeight="1" x14ac:dyDescent="0.25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</row>
    <row r="161" spans="1:27" ht="15.75" customHeight="1" x14ac:dyDescent="0.25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</row>
    <row r="162" spans="1:27" ht="15.75" customHeight="1" x14ac:dyDescent="0.25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</row>
    <row r="163" spans="1:27" ht="15.75" customHeight="1" x14ac:dyDescent="0.25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</row>
    <row r="164" spans="1:27" ht="15.75" customHeight="1" x14ac:dyDescent="0.25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</row>
    <row r="165" spans="1:27" ht="15.75" customHeight="1" x14ac:dyDescent="0.25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</row>
    <row r="166" spans="1:27" ht="15.75" customHeight="1" x14ac:dyDescent="0.25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</row>
    <row r="167" spans="1:27" ht="15.75" customHeight="1" x14ac:dyDescent="0.25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</row>
    <row r="168" spans="1:27" ht="15.75" customHeight="1" x14ac:dyDescent="0.25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</row>
    <row r="169" spans="1:27" ht="15.75" customHeight="1" x14ac:dyDescent="0.25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</row>
    <row r="170" spans="1:27" ht="15.75" customHeight="1" x14ac:dyDescent="0.25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</row>
    <row r="171" spans="1:27" ht="15.75" customHeight="1" x14ac:dyDescent="0.25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</row>
    <row r="172" spans="1:27" ht="15.75" customHeight="1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</row>
    <row r="173" spans="1:27" ht="15.75" customHeight="1" x14ac:dyDescent="0.25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</row>
    <row r="174" spans="1:27" ht="15.75" customHeight="1" x14ac:dyDescent="0.25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</row>
    <row r="175" spans="1:27" ht="15.75" customHeight="1" x14ac:dyDescent="0.25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</row>
    <row r="176" spans="1:27" ht="15.75" customHeight="1" x14ac:dyDescent="0.25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</row>
    <row r="177" spans="1:27" ht="15.75" customHeight="1" x14ac:dyDescent="0.25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</row>
    <row r="178" spans="1:27" ht="15.75" customHeight="1" x14ac:dyDescent="0.25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</row>
    <row r="179" spans="1:27" ht="15.75" customHeight="1" x14ac:dyDescent="0.25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</row>
    <row r="180" spans="1:27" ht="15.75" customHeight="1" x14ac:dyDescent="0.25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</row>
    <row r="181" spans="1:27" ht="15.75" customHeight="1" x14ac:dyDescent="0.25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</row>
    <row r="182" spans="1:27" ht="15.75" customHeight="1" x14ac:dyDescent="0.25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</row>
    <row r="183" spans="1:27" ht="15.75" customHeight="1" x14ac:dyDescent="0.25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</row>
    <row r="184" spans="1:27" ht="15.75" customHeight="1" x14ac:dyDescent="0.25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</row>
    <row r="185" spans="1:27" ht="15.75" customHeight="1" x14ac:dyDescent="0.25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</row>
    <row r="186" spans="1:27" ht="15.75" customHeight="1" x14ac:dyDescent="0.25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</row>
    <row r="187" spans="1:27" ht="15.75" customHeight="1" x14ac:dyDescent="0.25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</row>
    <row r="188" spans="1:27" ht="15.75" customHeight="1" x14ac:dyDescent="0.25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</row>
    <row r="189" spans="1:27" ht="15.75" customHeight="1" x14ac:dyDescent="0.25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</row>
    <row r="190" spans="1:27" ht="15.75" customHeight="1" x14ac:dyDescent="0.25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</row>
    <row r="191" spans="1:27" ht="15.75" customHeight="1" x14ac:dyDescent="0.25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</row>
    <row r="192" spans="1:27" ht="15.75" customHeight="1" x14ac:dyDescent="0.25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</row>
    <row r="193" spans="1:27" ht="15.75" customHeight="1" x14ac:dyDescent="0.25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</row>
    <row r="194" spans="1:27" ht="15.75" customHeight="1" x14ac:dyDescent="0.25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</row>
    <row r="195" spans="1:27" ht="15.75" customHeight="1" x14ac:dyDescent="0.25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</row>
    <row r="196" spans="1:27" ht="15.75" customHeight="1" x14ac:dyDescent="0.25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</row>
    <row r="197" spans="1:27" ht="15.75" customHeight="1" x14ac:dyDescent="0.25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</row>
    <row r="198" spans="1:27" ht="15.75" customHeight="1" x14ac:dyDescent="0.25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</row>
    <row r="199" spans="1:27" ht="15.75" customHeight="1" x14ac:dyDescent="0.25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</row>
    <row r="200" spans="1:27" ht="15.75" customHeight="1" x14ac:dyDescent="0.25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</row>
    <row r="201" spans="1:27" ht="15.75" customHeight="1" x14ac:dyDescent="0.25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</row>
    <row r="202" spans="1:27" ht="15.75" customHeight="1" x14ac:dyDescent="0.25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</row>
    <row r="203" spans="1:27" ht="15.75" customHeight="1" x14ac:dyDescent="0.25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</row>
    <row r="204" spans="1:27" ht="15.75" customHeight="1" x14ac:dyDescent="0.25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</row>
    <row r="205" spans="1:27" ht="15.75" customHeight="1" x14ac:dyDescent="0.25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</row>
    <row r="206" spans="1:27" ht="15.75" customHeight="1" x14ac:dyDescent="0.25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</row>
    <row r="207" spans="1:27" ht="15.75" customHeight="1" x14ac:dyDescent="0.25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</row>
    <row r="208" spans="1:27" ht="15.75" customHeight="1" x14ac:dyDescent="0.25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</row>
    <row r="209" spans="1:27" ht="15.75" customHeight="1" x14ac:dyDescent="0.25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</row>
    <row r="210" spans="1:27" ht="15.75" customHeight="1" x14ac:dyDescent="0.25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</row>
    <row r="211" spans="1:27" ht="15.75" customHeight="1" x14ac:dyDescent="0.25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</row>
    <row r="212" spans="1:27" ht="15.75" customHeight="1" x14ac:dyDescent="0.25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</row>
    <row r="213" spans="1:27" ht="15.75" customHeight="1" x14ac:dyDescent="0.25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</row>
    <row r="214" spans="1:27" ht="15.75" customHeight="1" x14ac:dyDescent="0.25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</row>
    <row r="215" spans="1:27" ht="15.75" customHeight="1" x14ac:dyDescent="0.25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</row>
    <row r="216" spans="1:27" ht="15.75" customHeight="1" x14ac:dyDescent="0.25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</row>
    <row r="217" spans="1:27" ht="15.75" customHeight="1" x14ac:dyDescent="0.25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</row>
    <row r="218" spans="1:27" ht="15.75" customHeight="1" x14ac:dyDescent="0.25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</row>
    <row r="219" spans="1:27" ht="15.75" customHeight="1" x14ac:dyDescent="0.25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</row>
    <row r="220" spans="1:27" ht="15.75" customHeight="1" x14ac:dyDescent="0.25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</row>
    <row r="221" spans="1:27" ht="15.75" customHeight="1" x14ac:dyDescent="0.25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</row>
    <row r="222" spans="1:27" ht="15.75" customHeight="1" x14ac:dyDescent="0.25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</row>
    <row r="223" spans="1:27" ht="15.75" customHeight="1" x14ac:dyDescent="0.25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</row>
    <row r="224" spans="1:27" ht="15.75" customHeight="1" x14ac:dyDescent="0.25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</row>
    <row r="225" spans="1:27" ht="15.75" customHeight="1" x14ac:dyDescent="0.25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</row>
    <row r="226" spans="1:27" ht="15.75" customHeight="1" x14ac:dyDescent="0.25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</row>
    <row r="227" spans="1:27" ht="15.75" customHeight="1" x14ac:dyDescent="0.25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</row>
    <row r="228" spans="1:27" ht="15.75" customHeight="1" x14ac:dyDescent="0.25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</row>
    <row r="229" spans="1:27" ht="15.75" customHeight="1" x14ac:dyDescent="0.25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</row>
    <row r="230" spans="1:27" ht="15.75" customHeight="1" x14ac:dyDescent="0.25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</row>
    <row r="231" spans="1:27" ht="15.75" customHeight="1" x14ac:dyDescent="0.25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</row>
    <row r="232" spans="1:27" ht="15.75" customHeight="1" x14ac:dyDescent="0.25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</row>
    <row r="233" spans="1:27" ht="15.75" customHeight="1" x14ac:dyDescent="0.25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</row>
    <row r="234" spans="1:27" ht="15.75" customHeight="1" x14ac:dyDescent="0.25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</row>
    <row r="235" spans="1:27" ht="15.75" customHeight="1" x14ac:dyDescent="0.25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</row>
    <row r="236" spans="1:27" ht="15.75" customHeight="1" x14ac:dyDescent="0.25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</row>
    <row r="237" spans="1:27" ht="15.75" customHeight="1" x14ac:dyDescent="0.25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</row>
    <row r="238" spans="1:27" ht="15.75" customHeight="1" x14ac:dyDescent="0.25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</row>
    <row r="239" spans="1:27" ht="15.75" customHeight="1" x14ac:dyDescent="0.25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</row>
    <row r="240" spans="1:27" ht="15.75" customHeight="1" x14ac:dyDescent="0.25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</row>
    <row r="241" spans="1:27" ht="15.75" customHeight="1" x14ac:dyDescent="0.25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</row>
    <row r="242" spans="1:27" ht="15.75" customHeight="1" x14ac:dyDescent="0.25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</row>
    <row r="243" spans="1:27" ht="15.75" customHeight="1" x14ac:dyDescent="0.25"/>
    <row r="244" spans="1:27" ht="15.75" customHeight="1" x14ac:dyDescent="0.25"/>
    <row r="245" spans="1:27" ht="15.75" customHeight="1" x14ac:dyDescent="0.25"/>
    <row r="246" spans="1:27" ht="15.75" customHeight="1" x14ac:dyDescent="0.25"/>
    <row r="247" spans="1:27" ht="15.75" customHeight="1" x14ac:dyDescent="0.25"/>
    <row r="248" spans="1:27" ht="15.75" customHeight="1" x14ac:dyDescent="0.25"/>
    <row r="249" spans="1:27" ht="15.75" customHeight="1" x14ac:dyDescent="0.25"/>
    <row r="250" spans="1:27" ht="15.75" customHeight="1" x14ac:dyDescent="0.25"/>
    <row r="251" spans="1:27" ht="15.75" customHeight="1" x14ac:dyDescent="0.25"/>
    <row r="252" spans="1:27" ht="15.75" customHeight="1" x14ac:dyDescent="0.25"/>
    <row r="253" spans="1:27" ht="15.75" customHeight="1" x14ac:dyDescent="0.25"/>
    <row r="254" spans="1:27" ht="15.75" customHeight="1" x14ac:dyDescent="0.25"/>
    <row r="255" spans="1:27" ht="15.75" customHeight="1" x14ac:dyDescent="0.25"/>
    <row r="256" spans="1:27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sheetProtection algorithmName="SHA-512" hashValue="zA8KbEBCm6Xclybtfpy3zfw24/WuTyWLUBFyp5KUVnW9/3l8MfqJthqWaWW6jxc673n0h/g3quMTuMEtPDWjtw==" saltValue="6CHcje7z5CdJWazslf2Vm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Vasquez Bustos</dc:creator>
  <cp:lastModifiedBy>Cesar Vasquez Bustos</cp:lastModifiedBy>
  <dcterms:created xsi:type="dcterms:W3CDTF">2024-12-02T11:56:55Z</dcterms:created>
  <dcterms:modified xsi:type="dcterms:W3CDTF">2025-09-04T14:55:05Z</dcterms:modified>
</cp:coreProperties>
</file>