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ar\Downloads\"/>
    </mc:Choice>
  </mc:AlternateContent>
  <xr:revisionPtr revIDLastSave="0" documentId="13_ncr:1_{3A1BF64B-7B08-4DB1-9AD8-E695F5D552B7}" xr6:coauthVersionLast="47" xr6:coauthVersionMax="47" xr10:uidLastSave="{00000000-0000-0000-0000-000000000000}"/>
  <bookViews>
    <workbookView xWindow="-120" yWindow="-120" windowWidth="20730" windowHeight="11040" xr2:uid="{D885F680-D26B-45BC-A58B-C6AACC76C37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0" i="1" l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5" i="1"/>
  <c r="Z42" i="1"/>
  <c r="X42" i="1"/>
  <c r="W42" i="1"/>
  <c r="V42" i="1"/>
  <c r="T42" i="1"/>
  <c r="R42" i="1"/>
  <c r="P42" i="1"/>
  <c r="N42" i="1"/>
  <c r="L42" i="1"/>
  <c r="K42" i="1"/>
  <c r="J42" i="1"/>
  <c r="I42" i="1"/>
  <c r="H42" i="1"/>
  <c r="F42" i="1"/>
  <c r="D42" i="1"/>
  <c r="B42" i="1"/>
  <c r="AA41" i="1"/>
  <c r="Y42" i="1"/>
  <c r="U42" i="1"/>
  <c r="AA40" i="1"/>
  <c r="S42" i="1"/>
  <c r="AA38" i="1"/>
  <c r="AA37" i="1"/>
  <c r="AA36" i="1"/>
  <c r="AA35" i="1"/>
  <c r="AA34" i="1"/>
  <c r="AA33" i="1"/>
  <c r="AA32" i="1"/>
  <c r="AA31" i="1"/>
  <c r="AA29" i="1"/>
  <c r="AA28" i="1"/>
  <c r="AA27" i="1"/>
  <c r="AA26" i="1"/>
  <c r="AA25" i="1"/>
  <c r="AA24" i="1"/>
  <c r="AA23" i="1"/>
  <c r="AA22" i="1"/>
  <c r="AA21" i="1"/>
  <c r="Q42" i="1"/>
  <c r="AA20" i="1"/>
  <c r="AA19" i="1"/>
  <c r="AA18" i="1"/>
  <c r="G42" i="1"/>
  <c r="E42" i="1"/>
  <c r="C42" i="1"/>
  <c r="AA16" i="1"/>
  <c r="AA15" i="1"/>
  <c r="AA14" i="1"/>
  <c r="AA13" i="1"/>
  <c r="AA12" i="1"/>
  <c r="AA11" i="1"/>
  <c r="AA10" i="1"/>
  <c r="O42" i="1"/>
  <c r="M42" i="1"/>
  <c r="AA8" i="1"/>
  <c r="AA7" i="1"/>
  <c r="AA6" i="1"/>
  <c r="AA5" i="1"/>
  <c r="AA42" i="1" l="1"/>
  <c r="AA9" i="1"/>
  <c r="AA17" i="1"/>
  <c r="AA39" i="1"/>
</calcChain>
</file>

<file path=xl/sharedStrings.xml><?xml version="1.0" encoding="utf-8"?>
<sst xmlns="http://schemas.openxmlformats.org/spreadsheetml/2006/main" count="102" uniqueCount="69">
  <si>
    <t>ANUAL</t>
  </si>
  <si>
    <t>ENERO</t>
  </si>
  <si>
    <t>FEBRERO</t>
  </si>
  <si>
    <t>FEBERERO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</si>
  <si>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</si>
  <si>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</si>
  <si>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</si>
  <si>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</si>
  <si>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</si>
  <si>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</si>
  <si>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</si>
  <si>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</si>
  <si>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</si>
  <si>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</si>
  <si>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</si>
  <si>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ASOCIACIONES</t>
  </si>
  <si>
    <t>ISP</t>
  </si>
  <si>
    <t>COTIZACION</t>
  </si>
  <si>
    <t>C. SOLIDARIA</t>
  </si>
  <si>
    <t>AFAPRIN</t>
  </si>
  <si>
    <t>AFUSALUD</t>
  </si>
  <si>
    <t>AFUSAM LA FLORIDA</t>
  </si>
  <si>
    <t>BUIN</t>
  </si>
  <si>
    <t>CALERA DE TANGO</t>
  </si>
  <si>
    <t>CAROL URZÚA</t>
  </si>
  <si>
    <t>CISTERNA</t>
  </si>
  <si>
    <t>CLARA ESTRELLA</t>
  </si>
  <si>
    <t>COMUNAL EL BOSQUE</t>
  </si>
  <si>
    <t>COMUNAL SN. BDO.</t>
  </si>
  <si>
    <t>CONFRATERNIDAD</t>
  </si>
  <si>
    <t>DIREC.SALUD SN BDO</t>
  </si>
  <si>
    <t>EDUARDO FREI</t>
  </si>
  <si>
    <t>EL BOSQUE 2</t>
  </si>
  <si>
    <t>EL MANZANO</t>
  </si>
  <si>
    <t>JOAN ALSINA</t>
  </si>
  <si>
    <t>JUAN PABLO II</t>
  </si>
  <si>
    <t>JULIO ACUÑA PINZÓN</t>
  </si>
  <si>
    <t>LA FLORIDA</t>
  </si>
  <si>
    <t>LA PINTANA</t>
  </si>
  <si>
    <t>LA REINA</t>
  </si>
  <si>
    <t>LAURITA VICUÑA</t>
  </si>
  <si>
    <t>MARIELA SALGADO</t>
  </si>
  <si>
    <t>PAINE</t>
  </si>
  <si>
    <t>PIRQUE</t>
  </si>
  <si>
    <t xml:space="preserve">PIRQUE UNIDOS </t>
  </si>
  <si>
    <t>PUEBLO LO ESPEJO</t>
  </si>
  <si>
    <t>PUENTE ALTO</t>
  </si>
  <si>
    <t>RAÚL BRAÑES</t>
  </si>
  <si>
    <t>SAN BERNARDO</t>
  </si>
  <si>
    <t>SAN JOSÉ DE MAIPO</t>
  </si>
  <si>
    <t>SAN JOAQUÍN COMUNAL</t>
  </si>
  <si>
    <t>SAN JOAQUÍN 1</t>
  </si>
  <si>
    <t>SAN MIGUEL</t>
  </si>
  <si>
    <t>SAN RAMÓN</t>
  </si>
  <si>
    <t>SANTA LAURA</t>
  </si>
  <si>
    <t>RED DE URGENCIA</t>
  </si>
  <si>
    <t>INGRESOS</t>
  </si>
  <si>
    <t>valores 2025</t>
  </si>
  <si>
    <t>PAGO DE COTIZACIONES 2025</t>
  </si>
  <si>
    <t>abono 152</t>
  </si>
  <si>
    <t>abono 108000</t>
  </si>
  <si>
    <t>abono 4</t>
  </si>
  <si>
    <t>abono 8497</t>
  </si>
  <si>
    <t xml:space="preserve"> </t>
  </si>
  <si>
    <t>abono 456250</t>
  </si>
  <si>
    <t>abono 255004</t>
  </si>
  <si>
    <t>abono 158400</t>
  </si>
  <si>
    <t>abono 2110</t>
  </si>
  <si>
    <t>abono 245259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</si>
</sst>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;&quot;$&quot;\-#,##0"/>
    <numFmt numFmtId="42" formatCode="_ &quot;$&quot;* #,##0_ ;_ &quot;$&quot;* \-#,##0_ ;_ &quot;$&quot;* &quot;-&quot;_ ;_ @_ 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4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5"/>
      <name val="Arial"/>
      <family val="2"/>
    </font>
    <font>
      <sz val="10"/>
      <color rgb="FFEA4335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4" fillId="0" borderId="4" xfId="0" applyFont="1" applyBorder="1"/>
    <xf numFmtId="164" fontId="5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4" xfId="0" applyFont="1" applyBorder="1"/>
    <xf numFmtId="0" fontId="6" fillId="0" borderId="1" xfId="0" applyFont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8" fillId="0" borderId="1" xfId="0" applyNumberFormat="1" applyFont="1" applyBorder="1"/>
    <xf numFmtId="164" fontId="8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42" fontId="2" fillId="0" borderId="1" xfId="1" applyFont="1" applyBorder="1"/>
    <xf numFmtId="164" fontId="9" fillId="0" borderId="1" xfId="0" applyNumberFormat="1" applyFont="1" applyBorder="1"/>
    <xf numFmtId="0" fontId="2" fillId="0" borderId="0" xfId="0" applyFont="1"/>
    <xf numFmtId="164" fontId="2" fillId="0" borderId="0" xfId="0" applyNumberFormat="1" applyFont="1"/>
    <xf numFmtId="5" fontId="2" fillId="0" borderId="5" xfId="1" applyNumberFormat="1" applyFont="1" applyBorder="1" applyAlignment="1">
      <alignment horizontal="right"/>
    </xf>
    <xf numFmtId="5" fontId="0" fillId="0" borderId="5" xfId="1" applyNumberFormat="1" applyFont="1" applyBorder="1"/>
    <xf numFmtId="5" fontId="7" fillId="0" borderId="5" xfId="1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164" fontId="7" fillId="0" borderId="1" xfId="0" applyNumberFormat="1" applyFont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9F25A-BCEE-4F86-B608-2A15879BE5E7}">
  <dimension ref="A1:AB1001"/>
  <sheetViews>
    <sheetView tabSelected="1" topLeftCell="A7" workbookViewId="0">
      <selection activeCell="C12" sqref="C12:D12"/>
    </sheetView>
  </sheetViews>
  <sheetFormatPr baseColWidth="10" defaultColWidth="12.5703125" defaultRowHeight="15" x14ac:dyDescent="0.25"/>
  <cols>
    <col min="1" max="1" width="22.85546875" customWidth="1"/>
    <col min="4" max="4" width="13.5703125" bestFit="1" customWidth="1"/>
    <col min="6" max="6" width="13.5703125" bestFit="1" customWidth="1"/>
    <col min="8" max="8" width="13.5703125" bestFit="1" customWidth="1"/>
    <col min="10" max="10" width="13.5703125" bestFit="1" customWidth="1"/>
    <col min="12" max="12" width="13.5703125" bestFit="1" customWidth="1"/>
    <col min="14" max="14" width="13.5703125" bestFit="1" customWidth="1"/>
    <col min="16" max="16" width="13.5703125" bestFit="1" customWidth="1"/>
    <col min="18" max="18" width="13.5703125" bestFit="1" customWidth="1"/>
    <col min="20" max="20" width="13.5703125" bestFit="1" customWidth="1"/>
    <col min="21" max="21" width="12.28515625" bestFit="1" customWidth="1"/>
    <col min="22" max="22" width="13.5703125" bestFit="1" customWidth="1"/>
    <col min="24" max="24" width="13.5703125" bestFit="1" customWidth="1"/>
    <col min="26" max="26" width="13.5703125" bestFit="1" customWidth="1"/>
    <col min="257" max="257" width="22.85546875" customWidth="1"/>
    <col min="513" max="513" width="22.85546875" customWidth="1"/>
    <col min="769" max="769" width="22.85546875" customWidth="1"/>
    <col min="1025" max="1025" width="22.85546875" customWidth="1"/>
    <col min="1281" max="1281" width="22.85546875" customWidth="1"/>
    <col min="1537" max="1537" width="22.85546875" customWidth="1"/>
    <col min="1793" max="1793" width="22.85546875" customWidth="1"/>
    <col min="2049" max="2049" width="22.85546875" customWidth="1"/>
    <col min="2305" max="2305" width="22.85546875" customWidth="1"/>
    <col min="2561" max="2561" width="22.85546875" customWidth="1"/>
    <col min="2817" max="2817" width="22.85546875" customWidth="1"/>
    <col min="3073" max="3073" width="22.85546875" customWidth="1"/>
    <col min="3329" max="3329" width="22.85546875" customWidth="1"/>
    <col min="3585" max="3585" width="22.85546875" customWidth="1"/>
    <col min="3841" max="3841" width="22.85546875" customWidth="1"/>
    <col min="4097" max="4097" width="22.85546875" customWidth="1"/>
    <col min="4353" max="4353" width="22.85546875" customWidth="1"/>
    <col min="4609" max="4609" width="22.85546875" customWidth="1"/>
    <col min="4865" max="4865" width="22.85546875" customWidth="1"/>
    <col min="5121" max="5121" width="22.85546875" customWidth="1"/>
    <col min="5377" max="5377" width="22.85546875" customWidth="1"/>
    <col min="5633" max="5633" width="22.85546875" customWidth="1"/>
    <col min="5889" max="5889" width="22.85546875" customWidth="1"/>
    <col min="6145" max="6145" width="22.85546875" customWidth="1"/>
    <col min="6401" max="6401" width="22.85546875" customWidth="1"/>
    <col min="6657" max="6657" width="22.85546875" customWidth="1"/>
    <col min="6913" max="6913" width="22.85546875" customWidth="1"/>
    <col min="7169" max="7169" width="22.85546875" customWidth="1"/>
    <col min="7425" max="7425" width="22.85546875" customWidth="1"/>
    <col min="7681" max="7681" width="22.85546875" customWidth="1"/>
    <col min="7937" max="7937" width="22.85546875" customWidth="1"/>
    <col min="8193" max="8193" width="22.85546875" customWidth="1"/>
    <col min="8449" max="8449" width="22.85546875" customWidth="1"/>
    <col min="8705" max="8705" width="22.85546875" customWidth="1"/>
    <col min="8961" max="8961" width="22.85546875" customWidth="1"/>
    <col min="9217" max="9217" width="22.85546875" customWidth="1"/>
    <col min="9473" max="9473" width="22.85546875" customWidth="1"/>
    <col min="9729" max="9729" width="22.85546875" customWidth="1"/>
    <col min="9985" max="9985" width="22.85546875" customWidth="1"/>
    <col min="10241" max="10241" width="22.85546875" customWidth="1"/>
    <col min="10497" max="10497" width="22.85546875" customWidth="1"/>
    <col min="10753" max="10753" width="22.85546875" customWidth="1"/>
    <col min="11009" max="11009" width="22.85546875" customWidth="1"/>
    <col min="11265" max="11265" width="22.85546875" customWidth="1"/>
    <col min="11521" max="11521" width="22.85546875" customWidth="1"/>
    <col min="11777" max="11777" width="22.85546875" customWidth="1"/>
    <col min="12033" max="12033" width="22.85546875" customWidth="1"/>
    <col min="12289" max="12289" width="22.85546875" customWidth="1"/>
    <col min="12545" max="12545" width="22.85546875" customWidth="1"/>
    <col min="12801" max="12801" width="22.85546875" customWidth="1"/>
    <col min="13057" max="13057" width="22.85546875" customWidth="1"/>
    <col min="13313" max="13313" width="22.85546875" customWidth="1"/>
    <col min="13569" max="13569" width="22.85546875" customWidth="1"/>
    <col min="13825" max="13825" width="22.85546875" customWidth="1"/>
    <col min="14081" max="14081" width="22.85546875" customWidth="1"/>
    <col min="14337" max="14337" width="22.85546875" customWidth="1"/>
    <col min="14593" max="14593" width="22.85546875" customWidth="1"/>
    <col min="14849" max="14849" width="22.85546875" customWidth="1"/>
    <col min="15105" max="15105" width="22.85546875" customWidth="1"/>
    <col min="15361" max="15361" width="22.85546875" customWidth="1"/>
    <col min="15617" max="15617" width="22.85546875" customWidth="1"/>
    <col min="15873" max="15873" width="22.85546875" customWidth="1"/>
    <col min="16129" max="16129" width="22.85546875" customWidth="1"/>
  </cols>
  <sheetData>
    <row r="1" spans="1:28" ht="15.7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58</v>
      </c>
      <c r="N1" s="4"/>
      <c r="O1" s="4"/>
      <c r="P1" s="4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8" ht="15.75" customHeight="1" x14ac:dyDescent="0.3">
      <c r="A2" s="5" t="s">
        <v>57</v>
      </c>
      <c r="B2" s="6">
        <v>570</v>
      </c>
      <c r="C2" s="7">
        <v>1700</v>
      </c>
      <c r="D2" s="7">
        <v>125</v>
      </c>
      <c r="E2" s="7">
        <v>1700</v>
      </c>
      <c r="F2" s="7">
        <v>125</v>
      </c>
      <c r="G2" s="7">
        <v>1700</v>
      </c>
      <c r="H2" s="7">
        <v>125</v>
      </c>
      <c r="I2" s="7">
        <v>1700</v>
      </c>
      <c r="J2" s="7">
        <v>125</v>
      </c>
      <c r="K2" s="7">
        <v>1700</v>
      </c>
      <c r="L2" s="7">
        <v>125</v>
      </c>
      <c r="M2" s="7">
        <v>1700</v>
      </c>
      <c r="N2" s="7">
        <v>125</v>
      </c>
      <c r="O2" s="7">
        <v>1700</v>
      </c>
      <c r="P2" s="7">
        <v>125</v>
      </c>
      <c r="Q2" s="7">
        <v>1700</v>
      </c>
      <c r="R2" s="7">
        <v>125</v>
      </c>
      <c r="S2" s="7">
        <v>1700</v>
      </c>
      <c r="T2" s="7">
        <v>125</v>
      </c>
      <c r="U2" s="7">
        <v>1700</v>
      </c>
      <c r="V2" s="7">
        <v>125</v>
      </c>
      <c r="W2" s="7">
        <v>1700</v>
      </c>
      <c r="X2" s="7">
        <v>125</v>
      </c>
      <c r="Y2" s="7">
        <v>1700</v>
      </c>
      <c r="Z2" s="7">
        <v>125</v>
      </c>
      <c r="AA2" s="1"/>
    </row>
    <row r="3" spans="1:28" ht="15.75" customHeight="1" x14ac:dyDescent="0.25">
      <c r="A3" s="8"/>
      <c r="B3" s="9" t="s">
        <v>0</v>
      </c>
      <c r="C3" s="9" t="s">
        <v>1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4</v>
      </c>
      <c r="I3" s="9" t="s">
        <v>5</v>
      </c>
      <c r="J3" s="9" t="s">
        <v>5</v>
      </c>
      <c r="K3" s="9" t="s">
        <v>6</v>
      </c>
      <c r="L3" s="9" t="s">
        <v>6</v>
      </c>
      <c r="M3" s="9" t="s">
        <v>7</v>
      </c>
      <c r="N3" s="9" t="s">
        <v>7</v>
      </c>
      <c r="O3" s="9" t="s">
        <v>8</v>
      </c>
      <c r="P3" s="9" t="s">
        <v>8</v>
      </c>
      <c r="Q3" s="9" t="s">
        <v>9</v>
      </c>
      <c r="R3" s="9" t="s">
        <v>9</v>
      </c>
      <c r="S3" s="9" t="s">
        <v>10</v>
      </c>
      <c r="T3" s="9" t="s">
        <v>10</v>
      </c>
      <c r="U3" s="9" t="s">
        <v>11</v>
      </c>
      <c r="V3" s="9" t="s">
        <v>11</v>
      </c>
      <c r="W3" s="9" t="s">
        <v>12</v>
      </c>
      <c r="X3" s="9" t="s">
        <v>12</v>
      </c>
      <c r="Y3" s="9" t="s">
        <v>13</v>
      </c>
      <c r="Z3" s="9" t="s">
        <v>13</v>
      </c>
      <c r="AA3" s="9" t="s">
        <v>14</v>
      </c>
    </row>
    <row r="4" spans="1:28" ht="15.75" customHeight="1" x14ac:dyDescent="0.25">
      <c r="A4" s="10" t="s">
        <v>15</v>
      </c>
      <c r="B4" s="9" t="s">
        <v>16</v>
      </c>
      <c r="C4" s="11" t="s">
        <v>17</v>
      </c>
      <c r="D4" s="11" t="s">
        <v>18</v>
      </c>
      <c r="E4" s="11" t="s">
        <v>17</v>
      </c>
      <c r="F4" s="11" t="s">
        <v>18</v>
      </c>
      <c r="G4" s="11" t="s">
        <v>17</v>
      </c>
      <c r="H4" s="11" t="s">
        <v>18</v>
      </c>
      <c r="I4" s="11" t="s">
        <v>17</v>
      </c>
      <c r="J4" s="11" t="s">
        <v>18</v>
      </c>
      <c r="K4" s="11" t="s">
        <v>17</v>
      </c>
      <c r="L4" s="11" t="s">
        <v>18</v>
      </c>
      <c r="M4" s="11" t="s">
        <v>17</v>
      </c>
      <c r="N4" s="11" t="s">
        <v>18</v>
      </c>
      <c r="O4" s="11" t="s">
        <v>17</v>
      </c>
      <c r="P4" s="11" t="s">
        <v>18</v>
      </c>
      <c r="Q4" s="11" t="s">
        <v>17</v>
      </c>
      <c r="R4" s="11" t="s">
        <v>18</v>
      </c>
      <c r="S4" s="11" t="s">
        <v>17</v>
      </c>
      <c r="T4" s="11" t="s">
        <v>18</v>
      </c>
      <c r="U4" s="11" t="s">
        <v>17</v>
      </c>
      <c r="V4" s="11" t="s">
        <v>18</v>
      </c>
      <c r="W4" s="11" t="s">
        <v>17</v>
      </c>
      <c r="X4" s="11" t="s">
        <v>18</v>
      </c>
      <c r="Y4" s="11" t="s">
        <v>17</v>
      </c>
      <c r="Z4" s="11" t="s">
        <v>18</v>
      </c>
      <c r="AA4" s="1"/>
    </row>
    <row r="5" spans="1:28" ht="15.75" customHeight="1" x14ac:dyDescent="0.25">
      <c r="A5" s="8" t="s">
        <v>19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>
        <f t="shared" ref="AA5:AA41" si="0">SUM(B5:Z5)</f>
        <v>0</v>
      </c>
      <c r="AB5">
        <f>+C5/1623</f>
        <v>0</v>
      </c>
    </row>
    <row r="6" spans="1:28" ht="15.75" customHeight="1" x14ac:dyDescent="0.25">
      <c r="A6" s="8" t="s">
        <v>20</v>
      </c>
      <c r="B6" s="1"/>
      <c r="C6" s="28">
        <v>1326000</v>
      </c>
      <c r="D6" s="13">
        <v>97500</v>
      </c>
      <c r="E6" s="15" t="s">
        <v>60</v>
      </c>
      <c r="F6" s="13"/>
      <c r="G6" s="13"/>
      <c r="H6" s="13"/>
      <c r="I6" s="13"/>
      <c r="J6" s="13"/>
      <c r="K6" s="13"/>
      <c r="L6" s="13"/>
      <c r="M6" s="14"/>
      <c r="N6" s="13"/>
      <c r="O6" s="13"/>
      <c r="P6" s="13"/>
      <c r="Q6" s="13"/>
      <c r="R6" s="13"/>
      <c r="S6" s="14"/>
      <c r="T6" s="12"/>
      <c r="U6" s="15"/>
      <c r="V6" s="12"/>
      <c r="W6" s="1"/>
      <c r="X6" s="1"/>
      <c r="Y6" s="1"/>
      <c r="Z6" s="1"/>
      <c r="AA6" s="13">
        <f t="shared" si="0"/>
        <v>1423500</v>
      </c>
      <c r="AB6">
        <f t="shared" ref="AB6:AB41" si="1">+C6/1623</f>
        <v>817.0055452865065</v>
      </c>
    </row>
    <row r="7" spans="1:28" ht="15.75" customHeight="1" x14ac:dyDescent="0.25">
      <c r="A7" s="8" t="s">
        <v>21</v>
      </c>
      <c r="B7" s="15" t="s">
        <v>66</v>
      </c>
      <c r="C7" s="14">
        <v>561000</v>
      </c>
      <c r="D7" s="13">
        <v>41250</v>
      </c>
      <c r="E7" s="14">
        <v>561000</v>
      </c>
      <c r="F7" s="13">
        <v>41250</v>
      </c>
      <c r="G7" s="14">
        <v>561000</v>
      </c>
      <c r="H7" s="13">
        <v>41250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4"/>
      <c r="T7" s="13"/>
      <c r="U7" s="14"/>
      <c r="V7" s="13"/>
      <c r="W7" s="14"/>
      <c r="X7" s="13"/>
      <c r="Y7" s="16"/>
      <c r="Z7" s="16"/>
      <c r="AA7" s="13">
        <f t="shared" si="0"/>
        <v>1806750</v>
      </c>
      <c r="AB7">
        <f t="shared" si="1"/>
        <v>345.65619223659888</v>
      </c>
    </row>
    <row r="8" spans="1:28" ht="15.75" customHeight="1" x14ac:dyDescent="0.25">
      <c r="A8" s="8" t="s">
        <v>22</v>
      </c>
      <c r="B8" s="13"/>
      <c r="C8" s="14">
        <v>523600</v>
      </c>
      <c r="D8" s="13">
        <v>38500</v>
      </c>
      <c r="E8" s="14">
        <v>537200</v>
      </c>
      <c r="F8" s="13">
        <v>39500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>
        <f t="shared" si="0"/>
        <v>1138800</v>
      </c>
      <c r="AB8">
        <f t="shared" si="1"/>
        <v>322.61244608749229</v>
      </c>
    </row>
    <row r="9" spans="1:28" ht="15.75" customHeight="1" x14ac:dyDescent="0.25">
      <c r="A9" s="8" t="s">
        <v>23</v>
      </c>
      <c r="B9" s="13"/>
      <c r="C9" s="13">
        <v>244800</v>
      </c>
      <c r="D9" s="13">
        <v>18000</v>
      </c>
      <c r="E9" s="13">
        <v>243100</v>
      </c>
      <c r="F9" s="13">
        <v>17875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2"/>
      <c r="V9" s="12"/>
      <c r="W9" s="1"/>
      <c r="X9" s="1"/>
      <c r="Y9" s="1"/>
      <c r="Z9" s="1"/>
      <c r="AA9" s="13">
        <f t="shared" si="0"/>
        <v>523775</v>
      </c>
      <c r="AB9">
        <f t="shared" si="1"/>
        <v>150.83179297597042</v>
      </c>
    </row>
    <row r="10" spans="1:28" ht="15.75" customHeight="1" x14ac:dyDescent="0.25">
      <c r="A10" s="8" t="s">
        <v>24</v>
      </c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2"/>
      <c r="V10" s="12"/>
      <c r="W10" s="1"/>
      <c r="X10" s="1"/>
      <c r="Y10" s="1"/>
      <c r="Z10" s="1"/>
      <c r="AA10" s="13">
        <f t="shared" si="0"/>
        <v>0</v>
      </c>
      <c r="AB10">
        <f t="shared" si="1"/>
        <v>0</v>
      </c>
    </row>
    <row r="11" spans="1:28" ht="15.75" customHeight="1" x14ac:dyDescent="0.25">
      <c r="A11" s="8" t="s">
        <v>25</v>
      </c>
      <c r="B11" s="23">
        <v>62400</v>
      </c>
      <c r="C11" s="24">
        <v>221000</v>
      </c>
      <c r="D11" s="25">
        <v>16250</v>
      </c>
      <c r="E11" s="17" t="s">
        <v>62</v>
      </c>
      <c r="F11" s="13"/>
      <c r="G11" s="13"/>
      <c r="H11" s="13"/>
      <c r="I11" s="13"/>
      <c r="J11" s="14"/>
      <c r="K11" s="14"/>
      <c r="L11" s="13"/>
      <c r="M11" s="13"/>
      <c r="N11" s="13"/>
      <c r="O11" s="14"/>
      <c r="P11" s="13"/>
      <c r="Q11" s="17"/>
      <c r="R11" s="13"/>
      <c r="S11" s="13"/>
      <c r="T11" s="13"/>
      <c r="U11" s="13"/>
      <c r="V11" s="13"/>
      <c r="W11" s="13"/>
      <c r="X11" s="13"/>
      <c r="Y11" s="12"/>
      <c r="Z11" s="12"/>
      <c r="AA11" s="13">
        <f t="shared" si="0"/>
        <v>299650</v>
      </c>
      <c r="AB11" t="e">
        <f>+E11/1623</f>
        <v>#VALUE!</v>
      </c>
    </row>
    <row r="12" spans="1:28" ht="15.75" customHeight="1" x14ac:dyDescent="0.25">
      <c r="A12" s="8" t="s">
        <v>26</v>
      </c>
      <c r="B12" s="26"/>
      <c r="C12" s="27">
        <v>314500</v>
      </c>
      <c r="D12" s="26">
        <v>23125</v>
      </c>
      <c r="E12" s="14"/>
      <c r="F12" s="13"/>
      <c r="G12" s="14"/>
      <c r="H12" s="13"/>
      <c r="I12" s="14"/>
      <c r="J12" s="13"/>
      <c r="K12" s="14"/>
      <c r="L12" s="13"/>
      <c r="M12" s="14"/>
      <c r="N12" s="13"/>
      <c r="O12" s="18"/>
      <c r="P12" s="13"/>
      <c r="Q12" s="13"/>
      <c r="R12" s="13"/>
      <c r="S12" s="13"/>
      <c r="T12" s="13"/>
      <c r="U12" s="13"/>
      <c r="V12" s="13"/>
      <c r="W12" s="16"/>
      <c r="X12" s="12"/>
      <c r="Y12" s="12"/>
      <c r="Z12" s="12"/>
      <c r="AA12" s="13">
        <f t="shared" si="0"/>
        <v>337625</v>
      </c>
      <c r="AB12">
        <f t="shared" si="1"/>
        <v>193.7769562538509</v>
      </c>
    </row>
    <row r="13" spans="1:28" ht="15.75" customHeight="1" x14ac:dyDescent="0.25">
      <c r="A13" s="8" t="s">
        <v>27</v>
      </c>
      <c r="B13" s="13"/>
      <c r="C13" s="13">
        <v>595000</v>
      </c>
      <c r="D13" s="13">
        <v>43750</v>
      </c>
      <c r="E13" s="13">
        <v>595000</v>
      </c>
      <c r="F13" s="13">
        <v>43750</v>
      </c>
      <c r="G13" s="13">
        <v>595000</v>
      </c>
      <c r="H13" s="13">
        <v>43750</v>
      </c>
      <c r="I13" s="13">
        <v>595000</v>
      </c>
      <c r="J13" s="13">
        <v>43750</v>
      </c>
      <c r="K13" s="13">
        <v>595000</v>
      </c>
      <c r="L13" s="13">
        <v>43750</v>
      </c>
      <c r="M13" s="13">
        <v>595000</v>
      </c>
      <c r="N13" s="13">
        <v>43750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>
        <f t="shared" si="0"/>
        <v>3832500</v>
      </c>
      <c r="AB13">
        <f t="shared" si="1"/>
        <v>366.60505237215034</v>
      </c>
    </row>
    <row r="14" spans="1:28" ht="15.75" customHeight="1" x14ac:dyDescent="0.25">
      <c r="A14" s="8" t="s">
        <v>28</v>
      </c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>
        <f t="shared" si="0"/>
        <v>0</v>
      </c>
      <c r="AB14">
        <f t="shared" si="1"/>
        <v>0</v>
      </c>
    </row>
    <row r="15" spans="1:28" ht="15.75" customHeight="1" x14ac:dyDescent="0.25">
      <c r="A15" s="8" t="s">
        <v>29</v>
      </c>
      <c r="B15" s="12"/>
      <c r="C15" s="16" t="s">
        <v>65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2"/>
      <c r="V15" s="12"/>
      <c r="W15" s="12"/>
      <c r="X15" s="12"/>
      <c r="Y15" s="1"/>
      <c r="Z15" s="1"/>
      <c r="AA15" s="13">
        <f t="shared" si="0"/>
        <v>0</v>
      </c>
      <c r="AB15" t="e">
        <f t="shared" si="1"/>
        <v>#VALUE!</v>
      </c>
    </row>
    <row r="16" spans="1:28" ht="15.75" customHeight="1" x14ac:dyDescent="0.25">
      <c r="A16" s="8" t="s">
        <v>30</v>
      </c>
      <c r="B16" s="13">
        <v>142500</v>
      </c>
      <c r="C16" s="16" t="s">
        <v>64</v>
      </c>
      <c r="D16" s="13" t="s">
        <v>63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7"/>
      <c r="T16" s="13"/>
      <c r="U16" s="13"/>
      <c r="V16" s="13"/>
      <c r="W16" s="13"/>
      <c r="X16" s="13"/>
      <c r="Y16" s="13"/>
      <c r="Z16" s="13"/>
      <c r="AA16" s="13">
        <f t="shared" si="0"/>
        <v>142500</v>
      </c>
      <c r="AB16" t="e">
        <f t="shared" si="1"/>
        <v>#VALUE!</v>
      </c>
    </row>
    <row r="17" spans="1:28" ht="15.75" customHeight="1" x14ac:dyDescent="0.25">
      <c r="A17" s="8" t="s">
        <v>31</v>
      </c>
      <c r="B17" s="13"/>
      <c r="C17" s="28">
        <v>212500</v>
      </c>
      <c r="D17" s="13">
        <v>15625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5"/>
      <c r="T17" s="12"/>
      <c r="U17" s="12"/>
      <c r="V17" s="12"/>
      <c r="W17" s="12"/>
      <c r="X17" s="12"/>
      <c r="Y17" s="12"/>
      <c r="Z17" s="12"/>
      <c r="AA17" s="13">
        <f t="shared" si="0"/>
        <v>228125</v>
      </c>
      <c r="AB17">
        <f t="shared" si="1"/>
        <v>130.93037584719656</v>
      </c>
    </row>
    <row r="18" spans="1:28" ht="15.75" customHeight="1" x14ac:dyDescent="0.25">
      <c r="A18" s="8" t="s">
        <v>32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>
        <f t="shared" si="0"/>
        <v>0</v>
      </c>
      <c r="AB18">
        <f t="shared" si="1"/>
        <v>0</v>
      </c>
    </row>
    <row r="19" spans="1:28" ht="15.75" customHeight="1" x14ac:dyDescent="0.25">
      <c r="A19" s="8" t="s">
        <v>33</v>
      </c>
      <c r="B19" s="13"/>
      <c r="C19" s="13">
        <v>304300</v>
      </c>
      <c r="D19" s="13">
        <v>22375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>
        <f t="shared" si="0"/>
        <v>326675</v>
      </c>
      <c r="AB19">
        <f t="shared" si="1"/>
        <v>187.49229821318545</v>
      </c>
    </row>
    <row r="20" spans="1:28" ht="15.75" customHeight="1" x14ac:dyDescent="0.25">
      <c r="A20" s="8" t="s">
        <v>34</v>
      </c>
      <c r="B20" s="13">
        <v>87210</v>
      </c>
      <c r="C20" s="16" t="s">
        <v>68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>
        <f t="shared" si="0"/>
        <v>87210</v>
      </c>
      <c r="AB20" t="e">
        <f t="shared" si="1"/>
        <v>#VALUE!</v>
      </c>
    </row>
    <row r="21" spans="1:28" ht="15.75" customHeight="1" x14ac:dyDescent="0.25">
      <c r="A21" s="8" t="s">
        <v>35</v>
      </c>
      <c r="B21" s="12"/>
      <c r="C21" s="13">
        <v>272000</v>
      </c>
      <c r="D21" s="13">
        <v>20000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2"/>
      <c r="X21" s="12"/>
      <c r="Y21" s="12"/>
      <c r="Z21" s="12"/>
      <c r="AA21" s="13">
        <f t="shared" si="0"/>
        <v>292000</v>
      </c>
      <c r="AB21">
        <f t="shared" si="1"/>
        <v>167.59088108441159</v>
      </c>
    </row>
    <row r="22" spans="1:28" ht="15.75" customHeight="1" x14ac:dyDescent="0.25">
      <c r="A22" s="8" t="s">
        <v>36</v>
      </c>
      <c r="B22" s="12"/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12"/>
      <c r="N22" s="12"/>
      <c r="O22" s="18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3">
        <f t="shared" si="0"/>
        <v>0</v>
      </c>
      <c r="AB22">
        <f t="shared" si="1"/>
        <v>0</v>
      </c>
    </row>
    <row r="23" spans="1:28" ht="15.75" customHeight="1" x14ac:dyDescent="0.25">
      <c r="A23" s="8" t="s">
        <v>37</v>
      </c>
      <c r="B23" s="13"/>
      <c r="C23" s="13">
        <v>457300</v>
      </c>
      <c r="D23" s="13">
        <v>33625</v>
      </c>
      <c r="E23" s="13"/>
      <c r="F23" s="13"/>
      <c r="G23" s="13"/>
      <c r="H23" s="16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>
        <f t="shared" si="0"/>
        <v>490925</v>
      </c>
      <c r="AB23">
        <f t="shared" si="1"/>
        <v>281.76216882316697</v>
      </c>
    </row>
    <row r="24" spans="1:28" ht="15.75" customHeight="1" x14ac:dyDescent="0.25">
      <c r="A24" s="8" t="s">
        <v>38</v>
      </c>
      <c r="B24" s="12">
        <v>240960</v>
      </c>
      <c r="C24" s="13">
        <v>853400</v>
      </c>
      <c r="D24" s="13">
        <v>62750</v>
      </c>
      <c r="E24" s="13">
        <v>853400</v>
      </c>
      <c r="F24" s="13">
        <v>62750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2"/>
      <c r="V24" s="12"/>
      <c r="W24" s="12"/>
      <c r="X24" s="12"/>
      <c r="Y24" s="12"/>
      <c r="Z24" s="12"/>
      <c r="AA24" s="13">
        <f t="shared" si="0"/>
        <v>2073260</v>
      </c>
      <c r="AB24">
        <f t="shared" si="1"/>
        <v>525.81638940234131</v>
      </c>
    </row>
    <row r="25" spans="1:28" ht="15.75" customHeight="1" x14ac:dyDescent="0.25">
      <c r="A25" s="8" t="s">
        <v>39</v>
      </c>
      <c r="B25" s="13">
        <v>42750</v>
      </c>
      <c r="C25" s="13">
        <v>127500</v>
      </c>
      <c r="D25" s="13">
        <v>9375</v>
      </c>
      <c r="E25" s="13">
        <v>127500</v>
      </c>
      <c r="F25" s="13">
        <v>9375</v>
      </c>
      <c r="G25" s="13">
        <v>127500</v>
      </c>
      <c r="H25" s="13">
        <v>9375</v>
      </c>
      <c r="I25" s="13">
        <v>127500</v>
      </c>
      <c r="J25" s="13">
        <v>9375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>
        <f t="shared" si="0"/>
        <v>590250</v>
      </c>
      <c r="AB25">
        <f t="shared" si="1"/>
        <v>78.558225508317932</v>
      </c>
    </row>
    <row r="26" spans="1:28" ht="15.75" customHeight="1" x14ac:dyDescent="0.25">
      <c r="A26" s="8" t="s">
        <v>40</v>
      </c>
      <c r="B26" s="13">
        <v>28500</v>
      </c>
      <c r="C26" s="13">
        <v>85000</v>
      </c>
      <c r="D26" s="13">
        <v>6250</v>
      </c>
      <c r="E26" s="13">
        <v>85000</v>
      </c>
      <c r="F26" s="13">
        <v>6250</v>
      </c>
      <c r="G26" s="13">
        <v>85000</v>
      </c>
      <c r="H26" s="13">
        <v>6250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>
        <f t="shared" si="0"/>
        <v>302250</v>
      </c>
      <c r="AB26">
        <f t="shared" si="1"/>
        <v>52.372150338878619</v>
      </c>
    </row>
    <row r="27" spans="1:28" ht="15.75" customHeight="1" x14ac:dyDescent="0.25">
      <c r="A27" s="8" t="s">
        <v>41</v>
      </c>
      <c r="B27" s="13"/>
      <c r="C27" s="14">
        <v>197200</v>
      </c>
      <c r="D27" s="13">
        <v>14500</v>
      </c>
      <c r="E27" s="18" t="s">
        <v>67</v>
      </c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2"/>
      <c r="Q27" s="14"/>
      <c r="R27" s="12"/>
      <c r="S27" s="14"/>
      <c r="T27" s="12"/>
      <c r="U27" s="18"/>
      <c r="V27" s="12"/>
      <c r="W27" s="12"/>
      <c r="X27" s="12"/>
      <c r="Y27" s="12"/>
      <c r="Z27" s="12"/>
      <c r="AA27" s="13">
        <f t="shared" si="0"/>
        <v>211700</v>
      </c>
      <c r="AB27">
        <f t="shared" si="1"/>
        <v>121.5033887861984</v>
      </c>
    </row>
    <row r="28" spans="1:28" ht="15.75" customHeight="1" x14ac:dyDescent="0.25">
      <c r="A28" s="8" t="s">
        <v>42</v>
      </c>
      <c r="B28" s="12"/>
      <c r="C28" s="13">
        <v>459000</v>
      </c>
      <c r="D28" s="13">
        <v>33750</v>
      </c>
      <c r="E28" s="13">
        <v>459000</v>
      </c>
      <c r="F28" s="13">
        <v>33750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2"/>
      <c r="X28" s="12"/>
      <c r="Y28" s="12"/>
      <c r="Z28" s="12"/>
      <c r="AA28" s="13">
        <f t="shared" si="0"/>
        <v>985500</v>
      </c>
      <c r="AB28">
        <f t="shared" si="1"/>
        <v>282.80961182994457</v>
      </c>
    </row>
    <row r="29" spans="1:28" ht="15.75" customHeight="1" x14ac:dyDescent="0.25">
      <c r="A29" s="8" t="s">
        <v>43</v>
      </c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5"/>
      <c r="X29" s="12"/>
      <c r="Y29" s="1"/>
      <c r="Z29" s="1"/>
      <c r="AA29" s="13">
        <f t="shared" si="0"/>
        <v>0</v>
      </c>
      <c r="AB29">
        <f t="shared" si="1"/>
        <v>0</v>
      </c>
    </row>
    <row r="30" spans="1:28" ht="15.75" customHeight="1" x14ac:dyDescent="0.25">
      <c r="A30" s="8" t="s">
        <v>44</v>
      </c>
      <c r="B30" s="12"/>
      <c r="C30" s="13">
        <v>351900</v>
      </c>
      <c r="D30" s="13">
        <v>25875</v>
      </c>
      <c r="E30" s="13">
        <v>358700</v>
      </c>
      <c r="F30" s="13">
        <v>26375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5"/>
      <c r="X30" s="12"/>
      <c r="Y30" s="1"/>
      <c r="Z30" s="1"/>
      <c r="AA30" s="13">
        <f t="shared" si="0"/>
        <v>762850</v>
      </c>
      <c r="AB30">
        <f t="shared" si="1"/>
        <v>216.82070240295749</v>
      </c>
    </row>
    <row r="31" spans="1:28" ht="15.75" customHeight="1" x14ac:dyDescent="0.25">
      <c r="A31" s="8" t="s">
        <v>45</v>
      </c>
      <c r="B31" s="12">
        <v>48480</v>
      </c>
      <c r="C31" s="13">
        <v>171700</v>
      </c>
      <c r="D31" s="13">
        <v>12625</v>
      </c>
      <c r="E31" s="13">
        <v>171700</v>
      </c>
      <c r="F31" s="13">
        <v>12625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>
        <f t="shared" si="0"/>
        <v>417130</v>
      </c>
      <c r="AB31">
        <f t="shared" si="1"/>
        <v>105.79174368453481</v>
      </c>
    </row>
    <row r="32" spans="1:28" ht="15.75" customHeight="1" x14ac:dyDescent="0.25">
      <c r="A32" s="8" t="s">
        <v>46</v>
      </c>
      <c r="B32" s="12">
        <v>555480</v>
      </c>
      <c r="C32" s="14">
        <v>1968600</v>
      </c>
      <c r="D32" s="13">
        <v>144750</v>
      </c>
      <c r="E32" s="14">
        <v>1975400</v>
      </c>
      <c r="F32" s="13">
        <v>145250</v>
      </c>
      <c r="G32" s="16" t="s">
        <v>59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4"/>
      <c r="T32" s="13"/>
      <c r="U32" s="13"/>
      <c r="V32" s="13"/>
      <c r="W32" s="16"/>
      <c r="X32" s="12"/>
      <c r="Y32" s="12"/>
      <c r="Z32" s="12"/>
      <c r="AA32" s="13">
        <f t="shared" si="0"/>
        <v>4789480</v>
      </c>
      <c r="AB32">
        <f t="shared" si="1"/>
        <v>1212.9390018484289</v>
      </c>
    </row>
    <row r="33" spans="1:28" ht="15.75" customHeight="1" x14ac:dyDescent="0.25">
      <c r="A33" s="8" t="s">
        <v>47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>
        <f t="shared" si="0"/>
        <v>0</v>
      </c>
      <c r="AB33">
        <f t="shared" si="1"/>
        <v>0</v>
      </c>
    </row>
    <row r="34" spans="1:28" ht="15.75" customHeight="1" x14ac:dyDescent="0.25">
      <c r="A34" s="8" t="s">
        <v>48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6"/>
      <c r="V34" s="12"/>
      <c r="W34" s="1"/>
      <c r="X34" s="1"/>
      <c r="Y34" s="1"/>
      <c r="Z34" s="1"/>
      <c r="AA34" s="13">
        <f t="shared" si="0"/>
        <v>0</v>
      </c>
      <c r="AB34">
        <f t="shared" si="1"/>
        <v>0</v>
      </c>
    </row>
    <row r="35" spans="1:28" ht="15.75" customHeight="1" x14ac:dyDescent="0.25">
      <c r="A35" s="8" t="s">
        <v>49</v>
      </c>
      <c r="B35" s="1"/>
      <c r="C35" s="13"/>
      <c r="D35" s="13"/>
      <c r="E35" s="13"/>
      <c r="F35" s="13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2"/>
      <c r="S35" s="1"/>
      <c r="T35" s="1"/>
      <c r="U35" s="1"/>
      <c r="V35" s="1"/>
      <c r="W35" s="1"/>
      <c r="X35" s="1"/>
      <c r="Y35" s="1"/>
      <c r="Z35" s="1"/>
      <c r="AA35" s="13">
        <f t="shared" si="0"/>
        <v>0</v>
      </c>
      <c r="AB35">
        <f t="shared" si="1"/>
        <v>0</v>
      </c>
    </row>
    <row r="36" spans="1:28" ht="15.75" customHeight="1" x14ac:dyDescent="0.25">
      <c r="A36" s="8" t="s">
        <v>50</v>
      </c>
      <c r="B36" s="13">
        <v>55200</v>
      </c>
      <c r="C36" s="13">
        <v>195500</v>
      </c>
      <c r="D36" s="13">
        <v>14375</v>
      </c>
      <c r="E36" s="13">
        <v>195500</v>
      </c>
      <c r="F36" s="13">
        <v>14375</v>
      </c>
      <c r="G36" s="14"/>
      <c r="H36" s="13"/>
      <c r="I36" s="14"/>
      <c r="J36" s="13"/>
      <c r="K36" s="14"/>
      <c r="L36" s="13"/>
      <c r="M36" s="14"/>
      <c r="N36" s="13"/>
      <c r="O36" s="14"/>
      <c r="P36" s="13"/>
      <c r="Q36" s="14"/>
      <c r="R36" s="13"/>
      <c r="S36" s="14"/>
      <c r="T36" s="13"/>
      <c r="U36" s="14"/>
      <c r="V36" s="13"/>
      <c r="W36" s="14"/>
      <c r="X36" s="13"/>
      <c r="Y36" s="1"/>
      <c r="Z36" s="1"/>
      <c r="AA36" s="13">
        <f t="shared" si="0"/>
        <v>474950</v>
      </c>
      <c r="AB36">
        <f t="shared" si="1"/>
        <v>120.45594577942083</v>
      </c>
    </row>
    <row r="37" spans="1:28" ht="15.75" customHeight="1" x14ac:dyDescent="0.25">
      <c r="A37" s="8" t="s">
        <v>51</v>
      </c>
      <c r="B37" s="13">
        <v>179550</v>
      </c>
      <c r="C37" s="13">
        <v>510000</v>
      </c>
      <c r="D37" s="13">
        <v>37500</v>
      </c>
      <c r="E37" s="13">
        <v>510000</v>
      </c>
      <c r="F37" s="13">
        <v>37500</v>
      </c>
      <c r="G37" s="13">
        <v>510000</v>
      </c>
      <c r="H37" s="13">
        <v>37500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2"/>
      <c r="V37" s="12"/>
      <c r="W37" s="1"/>
      <c r="X37" s="1"/>
      <c r="Y37" s="1"/>
      <c r="Z37" s="1"/>
      <c r="AA37" s="13">
        <f t="shared" si="0"/>
        <v>1822050</v>
      </c>
      <c r="AB37">
        <f t="shared" si="1"/>
        <v>314.23290203327173</v>
      </c>
    </row>
    <row r="38" spans="1:28" ht="15.75" customHeight="1" x14ac:dyDescent="0.25">
      <c r="A38" s="8" t="s">
        <v>52</v>
      </c>
      <c r="B38" s="13">
        <v>123360</v>
      </c>
      <c r="C38" s="13">
        <v>436900</v>
      </c>
      <c r="D38" s="13">
        <v>32125</v>
      </c>
      <c r="E38" s="13">
        <v>436900</v>
      </c>
      <c r="F38" s="13">
        <v>32125</v>
      </c>
      <c r="G38" s="13">
        <v>436900</v>
      </c>
      <c r="H38" s="13">
        <v>32125</v>
      </c>
      <c r="I38" s="16" t="s">
        <v>61</v>
      </c>
      <c r="J38" s="13"/>
      <c r="K38" s="14"/>
      <c r="L38" s="13"/>
      <c r="M38" s="14"/>
      <c r="N38" s="13"/>
      <c r="O38" s="14"/>
      <c r="P38" s="13"/>
      <c r="Q38" s="14"/>
      <c r="R38" s="13"/>
      <c r="S38" s="14"/>
      <c r="T38" s="13"/>
      <c r="U38" s="14"/>
      <c r="V38" s="13"/>
      <c r="W38" s="14"/>
      <c r="X38" s="13"/>
      <c r="Y38" s="16"/>
      <c r="Z38" s="12"/>
      <c r="AA38" s="13">
        <f t="shared" si="0"/>
        <v>1530435</v>
      </c>
      <c r="AB38">
        <f t="shared" si="1"/>
        <v>269.19285274183613</v>
      </c>
    </row>
    <row r="39" spans="1:28" ht="15.75" customHeight="1" x14ac:dyDescent="0.25">
      <c r="A39" s="8" t="s">
        <v>53</v>
      </c>
      <c r="B39" s="12"/>
      <c r="C39" s="13">
        <v>389300</v>
      </c>
      <c r="D39" s="13">
        <v>28625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2"/>
      <c r="X39" s="12"/>
      <c r="Y39" s="12"/>
      <c r="Z39" s="1"/>
      <c r="AA39" s="13">
        <f t="shared" si="0"/>
        <v>417925</v>
      </c>
      <c r="AB39">
        <f t="shared" si="1"/>
        <v>239.86444855206409</v>
      </c>
    </row>
    <row r="40" spans="1:28" ht="15.75" customHeight="1" x14ac:dyDescent="0.25">
      <c r="A40" s="8" t="s">
        <v>54</v>
      </c>
      <c r="B40" s="14">
        <v>61560</v>
      </c>
      <c r="C40" s="13">
        <v>183600</v>
      </c>
      <c r="D40" s="13">
        <v>13500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>
        <f t="shared" si="0"/>
        <v>258660</v>
      </c>
      <c r="AB40">
        <f t="shared" si="1"/>
        <v>113.12384473197781</v>
      </c>
    </row>
    <row r="41" spans="1:28" ht="15.75" customHeight="1" x14ac:dyDescent="0.25">
      <c r="A41" s="8" t="s">
        <v>55</v>
      </c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>
        <f t="shared" si="0"/>
        <v>0</v>
      </c>
      <c r="AB41">
        <f t="shared" si="1"/>
        <v>0</v>
      </c>
    </row>
    <row r="42" spans="1:28" ht="15.75" customHeight="1" x14ac:dyDescent="0.25">
      <c r="A42" s="10" t="s">
        <v>56</v>
      </c>
      <c r="B42" s="13">
        <f>SUM(B5:B41)</f>
        <v>1627950</v>
      </c>
      <c r="C42" s="13">
        <f>SUM(C5:C41)</f>
        <v>10961600</v>
      </c>
      <c r="D42" s="13">
        <f>SUM(D5:D41)</f>
        <v>806000</v>
      </c>
      <c r="E42" s="13">
        <f>SUM(E5:E41)</f>
        <v>7109400</v>
      </c>
      <c r="F42" s="13">
        <f t="shared" ref="F42:Z42" si="2">SUM(F5:F41)</f>
        <v>522750</v>
      </c>
      <c r="G42" s="13">
        <f t="shared" si="2"/>
        <v>2315400</v>
      </c>
      <c r="H42" s="13">
        <f t="shared" si="2"/>
        <v>170250</v>
      </c>
      <c r="I42" s="13">
        <f t="shared" si="2"/>
        <v>722500</v>
      </c>
      <c r="J42" s="13">
        <f t="shared" si="2"/>
        <v>53125</v>
      </c>
      <c r="K42" s="13">
        <f t="shared" si="2"/>
        <v>595000</v>
      </c>
      <c r="L42" s="13">
        <f t="shared" si="2"/>
        <v>43750</v>
      </c>
      <c r="M42" s="13">
        <f t="shared" si="2"/>
        <v>595000</v>
      </c>
      <c r="N42" s="13">
        <f t="shared" si="2"/>
        <v>43750</v>
      </c>
      <c r="O42" s="13">
        <f t="shared" si="2"/>
        <v>0</v>
      </c>
      <c r="P42" s="13">
        <f t="shared" si="2"/>
        <v>0</v>
      </c>
      <c r="Q42" s="13">
        <f t="shared" si="2"/>
        <v>0</v>
      </c>
      <c r="R42" s="13">
        <f t="shared" si="2"/>
        <v>0</v>
      </c>
      <c r="S42" s="13">
        <f t="shared" si="2"/>
        <v>0</v>
      </c>
      <c r="T42" s="13">
        <f t="shared" si="2"/>
        <v>0</v>
      </c>
      <c r="U42" s="13">
        <f t="shared" si="2"/>
        <v>0</v>
      </c>
      <c r="V42" s="13">
        <f t="shared" si="2"/>
        <v>0</v>
      </c>
      <c r="W42" s="13">
        <f t="shared" si="2"/>
        <v>0</v>
      </c>
      <c r="X42" s="13">
        <f t="shared" si="2"/>
        <v>0</v>
      </c>
      <c r="Y42" s="13">
        <f t="shared" si="2"/>
        <v>0</v>
      </c>
      <c r="Z42" s="13">
        <f t="shared" si="2"/>
        <v>0</v>
      </c>
      <c r="AA42" s="13">
        <f>SUM(B42:Z42)</f>
        <v>25566475</v>
      </c>
    </row>
    <row r="43" spans="1:28" ht="15.75" customHeight="1" x14ac:dyDescent="0.25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8" ht="15.75" customHeight="1" x14ac:dyDescent="0.2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8" ht="15.7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8" ht="15.75" customHeight="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8" ht="15.75" customHeight="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8" ht="15.75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27" ht="15.7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27" ht="15.75" customHeight="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27" ht="15.75" customHeight="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spans="1:27" ht="15.75" customHeight="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spans="1:27" ht="15.75" customHeight="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</row>
    <row r="54" spans="1:27" ht="15.75" customHeight="1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27" ht="15.75" customHeight="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27" ht="15.7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ht="15.7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</row>
    <row r="58" spans="1:27" ht="15.7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spans="1:27" ht="15.75" customHeight="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spans="1:27" ht="15.75" customHeight="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spans="1:27" ht="15.75" customHeight="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spans="1:27" ht="15.75" customHeigh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ht="15.75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15.75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</row>
    <row r="65" spans="1:27" ht="15.75" customHeigh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ht="15.75" customHeigh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ht="15.75" customHeight="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ht="15.75" customHeight="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spans="1:27" ht="15.75" customHeight="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spans="1:27" ht="15.75" customHeight="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spans="1:27" ht="15.75" customHeight="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spans="1:27" ht="15.75" customHeight="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27" ht="15.75" customHeight="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spans="1:27" ht="15.75" customHeight="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</row>
    <row r="75" spans="1:27" ht="15.75" customHeight="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ht="15.75" customHeight="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</row>
    <row r="77" spans="1:27" ht="15.75" customHeight="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ht="15.75" customHeight="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 ht="15.75" customHeight="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ht="15.75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ht="15.75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27" ht="15.75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27" ht="15.75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27" ht="15.75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ht="15.75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ht="15.75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spans="1:27" ht="15.75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spans="1:27" ht="15.75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27" ht="15.75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7" ht="15.75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</row>
    <row r="91" spans="1:27" ht="15.75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27" ht="15.75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</row>
    <row r="93" spans="1:27" ht="15.75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</row>
    <row r="94" spans="1:27" ht="15.75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27" ht="15.75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</row>
    <row r="96" spans="1:27" ht="15.75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27" ht="15.75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</row>
    <row r="98" spans="1:27" ht="15.75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</row>
    <row r="99" spans="1:27" ht="15.75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</row>
    <row r="100" spans="1:27" ht="15.75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27" ht="15.75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15.75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ht="15.75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</row>
    <row r="104" spans="1:27" ht="15.75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</row>
    <row r="105" spans="1:27" ht="15.75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27" ht="15.75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</row>
    <row r="107" spans="1:27" ht="15.75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</row>
    <row r="108" spans="1:27" ht="15.75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</row>
    <row r="109" spans="1:27" ht="15.75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</row>
    <row r="110" spans="1:27" ht="15.7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</row>
    <row r="111" spans="1:27" ht="15.7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 spans="1:27" ht="15.7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ht="15.7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 spans="1:27" ht="15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spans="1:27" ht="15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 spans="1:27" ht="15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 spans="1:27" ht="15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ht="15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</row>
    <row r="119" spans="1:27" ht="15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</row>
    <row r="120" spans="1:27" ht="15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</row>
    <row r="121" spans="1:27" ht="15.7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</row>
    <row r="122" spans="1:27" ht="15.7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ht="15.7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</row>
    <row r="124" spans="1:27" ht="15.7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 spans="1:27" ht="15.7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1:27" ht="15.7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</row>
    <row r="127" spans="1:27" ht="15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ht="15.7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</row>
    <row r="129" spans="1:27" ht="15.7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</row>
    <row r="130" spans="1:27" ht="15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</row>
    <row r="131" spans="1:27" ht="15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</row>
    <row r="132" spans="1:27" ht="15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ht="15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</row>
    <row r="134" spans="1:27" ht="15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</row>
    <row r="135" spans="1:27" ht="15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</row>
    <row r="136" spans="1:27" ht="15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</row>
    <row r="137" spans="1:27" ht="15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ht="15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</row>
    <row r="139" spans="1:27" ht="15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</row>
    <row r="140" spans="1:27" ht="15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</row>
    <row r="141" spans="1:27" ht="15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</row>
    <row r="142" spans="1:27" ht="15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ht="15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</row>
    <row r="144" spans="1:27" ht="15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</row>
    <row r="145" spans="1:27" ht="15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</row>
    <row r="146" spans="1:27" ht="15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</row>
    <row r="147" spans="1:27" ht="15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ht="15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</row>
    <row r="149" spans="1:27" ht="15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</row>
    <row r="150" spans="1:27" ht="15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</row>
    <row r="151" spans="1:27" ht="15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</row>
    <row r="152" spans="1:27" ht="15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ht="15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</row>
    <row r="154" spans="1:27" ht="15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</row>
    <row r="155" spans="1:27" ht="15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</row>
    <row r="156" spans="1:27" ht="15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</row>
    <row r="157" spans="1:27" ht="15.75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ht="15.75" customHeight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</row>
    <row r="159" spans="1:27" ht="15.75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</row>
    <row r="160" spans="1:27" ht="15.75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ht="15.75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ht="15.75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ht="15.75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ht="15.75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ht="15.75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ht="15.75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ht="15.75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</row>
    <row r="168" spans="1:27" ht="15.7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ht="15.75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ht="15.75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ht="15.75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ht="15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ht="15.75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</row>
    <row r="174" spans="1:27" ht="15.75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ht="15.75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ht="15.75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</row>
    <row r="177" spans="1:27" ht="15.75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ht="15.7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</row>
    <row r="179" spans="1:27" ht="15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</row>
    <row r="180" spans="1:27" ht="15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</row>
    <row r="181" spans="1:27" ht="15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</row>
    <row r="182" spans="1:27" ht="15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</row>
    <row r="183" spans="1:27" ht="15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</row>
    <row r="184" spans="1:27" ht="15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</row>
    <row r="185" spans="1:27" ht="15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</row>
    <row r="186" spans="1:27" ht="15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</row>
    <row r="187" spans="1:27" ht="15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</row>
    <row r="188" spans="1:27" ht="15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</row>
    <row r="189" spans="1:27" ht="15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</row>
    <row r="190" spans="1:27" ht="15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</row>
    <row r="191" spans="1:27" ht="15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</row>
    <row r="192" spans="1:27" ht="15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</row>
    <row r="193" spans="1:27" ht="15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</row>
    <row r="194" spans="1:27" ht="15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</row>
    <row r="195" spans="1:27" ht="15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</row>
    <row r="196" spans="1:27" ht="15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</row>
    <row r="197" spans="1:27" ht="15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</row>
    <row r="198" spans="1:27" ht="15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</row>
    <row r="199" spans="1:27" ht="15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</row>
    <row r="200" spans="1:27" ht="15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</row>
    <row r="201" spans="1:27" ht="15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</row>
    <row r="202" spans="1:27" ht="15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</row>
    <row r="203" spans="1:27" ht="15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</row>
    <row r="204" spans="1:27" ht="15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</row>
    <row r="205" spans="1:27" ht="15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</row>
    <row r="206" spans="1:27" ht="15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</row>
    <row r="207" spans="1:27" ht="15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</row>
    <row r="208" spans="1:27" ht="15.7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</row>
    <row r="209" spans="1:27" ht="15.7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</row>
    <row r="210" spans="1:27" ht="15.7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</row>
    <row r="211" spans="1:27" ht="15.7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</row>
    <row r="212" spans="1:27" ht="15.7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</row>
    <row r="213" spans="1:27" ht="15.7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</row>
    <row r="214" spans="1:27" ht="15.7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</row>
    <row r="215" spans="1:27" ht="15.7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</row>
    <row r="216" spans="1:27" ht="15.7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</row>
    <row r="217" spans="1:27" ht="15.7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</row>
    <row r="218" spans="1:27" ht="15.7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</row>
    <row r="219" spans="1:27" ht="15.7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</row>
    <row r="220" spans="1:27" ht="15.7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</row>
    <row r="221" spans="1:27" ht="15.7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</row>
    <row r="222" spans="1:27" ht="15.7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</row>
    <row r="223" spans="1:27" ht="15.7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</row>
    <row r="224" spans="1:27" ht="15.7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</row>
    <row r="225" spans="1:27" ht="15.7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</row>
    <row r="226" spans="1:27" ht="15.7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</row>
    <row r="227" spans="1:27" ht="15.7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</row>
    <row r="228" spans="1:27" ht="15.7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</row>
    <row r="229" spans="1:27" ht="15.7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</row>
    <row r="230" spans="1:27" ht="15.7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</row>
    <row r="231" spans="1:27" ht="15.75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</row>
    <row r="232" spans="1:27" ht="15.7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</row>
    <row r="233" spans="1:27" ht="15.7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</row>
    <row r="234" spans="1:27" ht="15.7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</row>
    <row r="235" spans="1:27" ht="15.7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</row>
    <row r="236" spans="1:27" ht="15.7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</row>
    <row r="237" spans="1:27" ht="15.7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</row>
    <row r="238" spans="1:27" ht="15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</row>
    <row r="239" spans="1:27" ht="15.7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</row>
    <row r="240" spans="1:27" ht="15.7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</row>
    <row r="241" spans="1:27" ht="15.7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</row>
    <row r="242" spans="1:27" ht="15.7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</row>
    <row r="243" spans="1:27" ht="15.75" customHeight="1" x14ac:dyDescent="0.25"/>
    <row r="244" spans="1:27" ht="15.75" customHeight="1" x14ac:dyDescent="0.25"/>
    <row r="245" spans="1:27" ht="15.75" customHeight="1" x14ac:dyDescent="0.25"/>
    <row r="246" spans="1:27" ht="15.75" customHeight="1" x14ac:dyDescent="0.25"/>
    <row r="247" spans="1:27" ht="15.75" customHeight="1" x14ac:dyDescent="0.25"/>
    <row r="248" spans="1:27" ht="15.75" customHeight="1" x14ac:dyDescent="0.25"/>
    <row r="249" spans="1:27" ht="15.75" customHeight="1" x14ac:dyDescent="0.25"/>
    <row r="250" spans="1:27" ht="15.75" customHeight="1" x14ac:dyDescent="0.25"/>
    <row r="251" spans="1:27" ht="15.75" customHeight="1" x14ac:dyDescent="0.25"/>
    <row r="252" spans="1:27" ht="15.75" customHeight="1" x14ac:dyDescent="0.25"/>
    <row r="253" spans="1:27" ht="15.75" customHeight="1" x14ac:dyDescent="0.25"/>
    <row r="254" spans="1:27" ht="15.75" customHeight="1" x14ac:dyDescent="0.25"/>
    <row r="255" spans="1:27" ht="15.75" customHeight="1" x14ac:dyDescent="0.25"/>
    <row r="256" spans="1:27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sheetProtection algorithmName="SHA-512" hashValue="t6qzTMv00+KQ/FZ8nyda/SQcka4i0JbDd2wsh2uEopnwnqqQdYTrAQKYJTKo06dvXtm65e/y9t0kKhyt0U+Qzg==" saltValue="6893Fpa8m2mvMYFlhYoI7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Vasquez Bustos</dc:creator>
  <cp:lastModifiedBy>Cesar Vasquez Bustos</cp:lastModifiedBy>
  <dcterms:created xsi:type="dcterms:W3CDTF">2024-12-02T11:56:55Z</dcterms:created>
  <dcterms:modified xsi:type="dcterms:W3CDTF">2025-03-28T15:59:28Z</dcterms:modified>
</cp:coreProperties>
</file>