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cvasb\Downloads\"/>
    </mc:Choice>
  </mc:AlternateContent>
  <xr:revisionPtr revIDLastSave="0" documentId="13_ncr:1_{922E2325-667A-481C-A462-FA989903057A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2" i="1" l="1"/>
  <c r="W42" i="1"/>
  <c r="T42" i="1"/>
  <c r="S42" i="1"/>
  <c r="P42" i="1"/>
  <c r="O42" i="1"/>
  <c r="L42" i="1"/>
  <c r="K42" i="1"/>
  <c r="J42" i="1"/>
  <c r="I42" i="1"/>
  <c r="H42" i="1"/>
  <c r="G42" i="1"/>
  <c r="F42" i="1"/>
  <c r="E42" i="1"/>
  <c r="D42" i="1"/>
  <c r="C42" i="1"/>
  <c r="B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Z8" i="1"/>
  <c r="Z42" i="1" s="1"/>
  <c r="Y8" i="1"/>
  <c r="Y42" i="1" s="1"/>
  <c r="X8" i="1"/>
  <c r="W8" i="1"/>
  <c r="V8" i="1"/>
  <c r="V42" i="1" s="1"/>
  <c r="U8" i="1"/>
  <c r="U42" i="1" s="1"/>
  <c r="T8" i="1"/>
  <c r="S8" i="1"/>
  <c r="R8" i="1"/>
  <c r="R42" i="1" s="1"/>
  <c r="Q8" i="1"/>
  <c r="Q42" i="1" s="1"/>
  <c r="P8" i="1"/>
  <c r="O8" i="1"/>
  <c r="N8" i="1"/>
  <c r="N42" i="1" s="1"/>
  <c r="M8" i="1"/>
  <c r="M42" i="1" s="1"/>
  <c r="L8" i="1"/>
  <c r="K8" i="1"/>
  <c r="AA8" i="1" s="1"/>
  <c r="AA42" i="1" s="1"/>
  <c r="AA7" i="1"/>
  <c r="AA6" i="1"/>
  <c r="AA5" i="1"/>
</calcChain>
</file>

<file path=xl/sharedStrings.xml><?xml version="1.0" encoding="utf-8"?>
<sst xmlns="http://schemas.openxmlformats.org/spreadsheetml/2006/main" count="96" uniqueCount="60">
  <si>
    <t>PAGO DE COTIZACIONES 2021</t>
  </si>
  <si>
    <t>valores 2021</t>
  </si>
  <si>
    <t>ANUAL</t>
  </si>
  <si>
    <t>ENERO</t>
  </si>
  <si>
    <t>FEBRERO</t>
  </si>
  <si>
    <t>FEBERERO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</si>
  <si>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</si>
  <si>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</si>
  <si>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</si>
  <si>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</si>
  <si>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</si>
  <si>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</si>
  <si>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</si>
  <si>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</si>
  <si>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</si>
  <si>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</si>
  <si>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</si>
  <si>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ASOCIACIONES</t>
  </si>
  <si>
    <t>ISP</t>
  </si>
  <si>
    <t>COTIZACION</t>
  </si>
  <si>
    <t>C. SOLIDARIA</t>
  </si>
  <si>
    <t>AFAPRIN</t>
  </si>
  <si>
    <t>AFUSALUD</t>
  </si>
  <si>
    <t>AFUSAM</t>
  </si>
  <si>
    <t>BAEZA GOÑI</t>
  </si>
  <si>
    <t>BUIN</t>
  </si>
  <si>
    <t>CALERA DE TANGO</t>
  </si>
  <si>
    <t>CAROL URZÚA</t>
  </si>
  <si>
    <t>CISTERNA</t>
  </si>
  <si>
    <t>CLARA ESTRELLA</t>
  </si>
  <si>
    <t>LIBERADO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</si>
  <si>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</si>
  <si>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</si>
  <si>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</si>
  <si>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</si>
  <si>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</si>
  <si>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</si>
  <si>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</si>
  <si>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>JOAN ALSINA</t>
  </si>
  <si>
    <t>JUAN PABLO II</t>
  </si>
  <si>
    <t>JULIO ACUÑA PINZÓN</t>
  </si>
  <si>
    <t>LA FLORIDA</t>
  </si>
  <si>
    <t>LA PINTANA</t>
  </si>
  <si>
    <t>LA REINA</t>
  </si>
  <si>
    <t>LAURITA VICUÑA</t>
  </si>
  <si>
    <t>MARIELA SALGADO</t>
  </si>
  <si>
    <t>PAINE</t>
  </si>
  <si>
    <t>PIRQUE</t>
  </si>
  <si>
    <t>PUEBLO LO ESPEJO</t>
  </si>
  <si>
    <t>PUENTE ALTO</t>
  </si>
  <si>
    <t>RAÚL BRAÑES</t>
  </si>
  <si>
    <t>SAN BERNARDO</t>
  </si>
  <si>
    <t>SAN JOSÉ DE MAIPO</t>
  </si>
  <si>
    <t>SAN JOAQUÍN 3</t>
  </si>
  <si>
    <t>SAN JOAQUÍN 1</t>
  </si>
  <si>
    <t>SAN MIGUEL</t>
  </si>
  <si>
    <t>SAN RAMÓN</t>
  </si>
  <si>
    <t>SANTA LAURA</t>
  </si>
  <si>
    <t>RED DE URGENCIA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</si>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</sst>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4"/>
      <color theme="1"/>
      <name val="Arial"/>
    </font>
    <font>
      <sz val="16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16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164" fontId="1" fillId="0" borderId="1" xfId="0" applyNumberFormat="1" applyFont="1" applyBorder="1" applyAlignment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/>
    <xf numFmtId="164" fontId="1" fillId="0" borderId="0" xfId="0" applyNumberFormat="1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164" fontId="1" fillId="0" borderId="1" xfId="0" applyNumberFormat="1" applyFont="1" applyBorder="1" applyAlignment="1"/>
    <xf numFmtId="0" fontId="5" fillId="0" borderId="0" xfId="0" applyFont="1" applyAlignment="1"/>
    <xf numFmtId="164" fontId="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2"/>
  <sheetViews>
    <sheetView tabSelected="1" workbookViewId="0"/>
  </sheetViews>
  <sheetFormatPr baseColWidth="10" defaultColWidth="12.5703125" defaultRowHeight="15.75" customHeight="1" x14ac:dyDescent="0.2"/>
  <cols>
    <col min="1" max="1" width="19.28515625" customWidth="1"/>
  </cols>
  <sheetData>
    <row r="1" spans="1:27" ht="15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3">
      <c r="A2" s="3" t="s">
        <v>1</v>
      </c>
      <c r="B2" s="4">
        <v>400</v>
      </c>
      <c r="C2" s="5">
        <v>1309</v>
      </c>
      <c r="D2" s="5">
        <v>56</v>
      </c>
      <c r="E2" s="5">
        <v>1309</v>
      </c>
      <c r="F2" s="5">
        <v>56</v>
      </c>
      <c r="G2" s="5">
        <v>1309</v>
      </c>
      <c r="H2" s="5">
        <v>56</v>
      </c>
      <c r="I2" s="5">
        <v>1309</v>
      </c>
      <c r="J2" s="5">
        <v>56</v>
      </c>
      <c r="K2" s="5">
        <v>1309</v>
      </c>
      <c r="L2" s="5">
        <v>56</v>
      </c>
      <c r="M2" s="5">
        <v>1309</v>
      </c>
      <c r="N2" s="5">
        <v>56</v>
      </c>
      <c r="O2" s="5">
        <v>1309</v>
      </c>
      <c r="P2" s="5">
        <v>56</v>
      </c>
      <c r="Q2" s="5">
        <v>1309</v>
      </c>
      <c r="R2" s="5">
        <v>56</v>
      </c>
      <c r="S2" s="5">
        <v>1309</v>
      </c>
      <c r="T2" s="5">
        <v>56</v>
      </c>
      <c r="U2" s="5">
        <v>1309</v>
      </c>
      <c r="V2" s="5">
        <v>56</v>
      </c>
      <c r="W2" s="5">
        <v>1309</v>
      </c>
      <c r="X2" s="5">
        <v>56</v>
      </c>
      <c r="Y2" s="5">
        <v>1309</v>
      </c>
      <c r="Z2" s="5">
        <v>56</v>
      </c>
      <c r="AA2" s="1"/>
    </row>
    <row r="3" spans="1:27" x14ac:dyDescent="0.2">
      <c r="A3" s="1"/>
      <c r="B3" s="6" t="s">
        <v>2</v>
      </c>
      <c r="C3" s="6" t="s">
        <v>3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6</v>
      </c>
      <c r="I3" s="6" t="s">
        <v>7</v>
      </c>
      <c r="J3" s="6" t="s">
        <v>7</v>
      </c>
      <c r="K3" s="6" t="s">
        <v>8</v>
      </c>
      <c r="L3" s="6" t="s">
        <v>8</v>
      </c>
      <c r="M3" s="6" t="s">
        <v>9</v>
      </c>
      <c r="N3" s="6" t="s">
        <v>9</v>
      </c>
      <c r="O3" s="6" t="s">
        <v>10</v>
      </c>
      <c r="P3" s="6" t="s">
        <v>10</v>
      </c>
      <c r="Q3" s="6" t="s">
        <v>11</v>
      </c>
      <c r="R3" s="6" t="s">
        <v>11</v>
      </c>
      <c r="S3" s="6" t="s">
        <v>12</v>
      </c>
      <c r="T3" s="6" t="s">
        <v>12</v>
      </c>
      <c r="U3" s="6" t="s">
        <v>13</v>
      </c>
      <c r="V3" s="6" t="s">
        <v>13</v>
      </c>
      <c r="W3" s="6" t="s">
        <v>14</v>
      </c>
      <c r="X3" s="6" t="s">
        <v>14</v>
      </c>
      <c r="Y3" s="6" t="s">
        <v>15</v>
      </c>
      <c r="Z3" s="6" t="s">
        <v>15</v>
      </c>
      <c r="AA3" s="6" t="s">
        <v>16</v>
      </c>
    </row>
    <row r="4" spans="1:27" x14ac:dyDescent="0.2">
      <c r="A4" s="7" t="s">
        <v>17</v>
      </c>
      <c r="B4" s="6" t="s">
        <v>18</v>
      </c>
      <c r="C4" s="7" t="s">
        <v>19</v>
      </c>
      <c r="D4" s="7" t="s">
        <v>20</v>
      </c>
      <c r="E4" s="7" t="s">
        <v>19</v>
      </c>
      <c r="F4" s="7" t="s">
        <v>20</v>
      </c>
      <c r="G4" s="7" t="s">
        <v>19</v>
      </c>
      <c r="H4" s="7" t="s">
        <v>20</v>
      </c>
      <c r="I4" s="7" t="s">
        <v>19</v>
      </c>
      <c r="J4" s="7" t="s">
        <v>20</v>
      </c>
      <c r="K4" s="7" t="s">
        <v>19</v>
      </c>
      <c r="L4" s="7" t="s">
        <v>20</v>
      </c>
      <c r="M4" s="7" t="s">
        <v>19</v>
      </c>
      <c r="N4" s="7" t="s">
        <v>20</v>
      </c>
      <c r="O4" s="7" t="s">
        <v>19</v>
      </c>
      <c r="P4" s="7" t="s">
        <v>20</v>
      </c>
      <c r="Q4" s="7" t="s">
        <v>19</v>
      </c>
      <c r="R4" s="7" t="s">
        <v>20</v>
      </c>
      <c r="S4" s="7" t="s">
        <v>19</v>
      </c>
      <c r="T4" s="7" t="s">
        <v>20</v>
      </c>
      <c r="U4" s="7" t="s">
        <v>19</v>
      </c>
      <c r="V4" s="7" t="s">
        <v>20</v>
      </c>
      <c r="W4" s="7" t="s">
        <v>19</v>
      </c>
      <c r="X4" s="7" t="s">
        <v>20</v>
      </c>
      <c r="Y4" s="7" t="s">
        <v>19</v>
      </c>
      <c r="Z4" s="7" t="s">
        <v>20</v>
      </c>
      <c r="AA4" s="1"/>
    </row>
    <row r="5" spans="1:27" x14ac:dyDescent="0.2">
      <c r="A5" s="1" t="s">
        <v>21</v>
      </c>
      <c r="B5" s="8">
        <v>23600</v>
      </c>
      <c r="C5" s="9">
        <v>77231</v>
      </c>
      <c r="D5" s="9">
        <v>3304</v>
      </c>
      <c r="E5" s="9">
        <v>77231</v>
      </c>
      <c r="F5" s="9">
        <v>3304</v>
      </c>
      <c r="G5" s="9">
        <v>77231</v>
      </c>
      <c r="H5" s="9">
        <v>3304</v>
      </c>
      <c r="I5" s="9">
        <v>77231</v>
      </c>
      <c r="J5" s="9">
        <v>3304</v>
      </c>
      <c r="K5" s="9">
        <v>77231</v>
      </c>
      <c r="L5" s="9">
        <v>3304</v>
      </c>
      <c r="M5" s="9">
        <v>77231</v>
      </c>
      <c r="N5" s="9">
        <v>3304</v>
      </c>
      <c r="O5" s="9">
        <v>77231</v>
      </c>
      <c r="P5" s="9">
        <v>3304</v>
      </c>
      <c r="Q5" s="9">
        <v>77231</v>
      </c>
      <c r="R5" s="9">
        <v>3304</v>
      </c>
      <c r="S5" s="9">
        <v>77231</v>
      </c>
      <c r="T5" s="9">
        <v>3304</v>
      </c>
      <c r="U5" s="9">
        <v>77231</v>
      </c>
      <c r="V5" s="9">
        <v>3304</v>
      </c>
      <c r="W5" s="9">
        <v>77231</v>
      </c>
      <c r="X5" s="9">
        <v>3304</v>
      </c>
      <c r="Y5" s="9">
        <v>77231</v>
      </c>
      <c r="Z5" s="9">
        <v>3304</v>
      </c>
      <c r="AA5" s="10">
        <f t="shared" ref="AA5:AA19" si="0">SUM(C5:Z5)</f>
        <v>966420</v>
      </c>
    </row>
    <row r="6" spans="1:27" x14ac:dyDescent="0.2">
      <c r="A6" s="1" t="s">
        <v>22</v>
      </c>
      <c r="B6" s="1"/>
      <c r="C6" s="9">
        <v>894047</v>
      </c>
      <c r="D6" s="9">
        <v>38248</v>
      </c>
      <c r="E6" s="9">
        <v>894047</v>
      </c>
      <c r="F6" s="9">
        <v>38248</v>
      </c>
      <c r="G6" s="9">
        <v>894047</v>
      </c>
      <c r="H6" s="9">
        <v>38248</v>
      </c>
      <c r="I6" s="9">
        <v>894047</v>
      </c>
      <c r="J6" s="9">
        <v>38248</v>
      </c>
      <c r="K6" s="9">
        <v>894047</v>
      </c>
      <c r="L6" s="9">
        <v>38248</v>
      </c>
      <c r="M6" s="9">
        <v>894047</v>
      </c>
      <c r="N6" s="9">
        <v>38248</v>
      </c>
      <c r="O6" s="9">
        <v>894047</v>
      </c>
      <c r="P6" s="9">
        <v>38248</v>
      </c>
      <c r="Q6" s="9">
        <v>894047</v>
      </c>
      <c r="R6" s="9">
        <v>38248</v>
      </c>
      <c r="S6" s="9">
        <v>894047</v>
      </c>
      <c r="T6" s="9">
        <v>38248</v>
      </c>
      <c r="U6" s="9">
        <v>894047</v>
      </c>
      <c r="V6" s="9">
        <v>38248</v>
      </c>
      <c r="W6" s="9">
        <v>894047</v>
      </c>
      <c r="X6" s="9">
        <v>38248</v>
      </c>
      <c r="Y6" s="9">
        <v>894047</v>
      </c>
      <c r="Z6" s="9">
        <v>38248</v>
      </c>
      <c r="AA6" s="10">
        <f t="shared" si="0"/>
        <v>11187540</v>
      </c>
    </row>
    <row r="7" spans="1:27" x14ac:dyDescent="0.2">
      <c r="A7" s="1" t="s">
        <v>23</v>
      </c>
      <c r="B7" s="8">
        <v>120000</v>
      </c>
      <c r="C7" s="9">
        <v>392700</v>
      </c>
      <c r="D7" s="9">
        <v>16800</v>
      </c>
      <c r="E7" s="9">
        <v>392700</v>
      </c>
      <c r="F7" s="9">
        <v>16800</v>
      </c>
      <c r="G7" s="9">
        <v>392700</v>
      </c>
      <c r="H7" s="9">
        <v>16800</v>
      </c>
      <c r="I7" s="9">
        <v>392700</v>
      </c>
      <c r="J7" s="9">
        <v>16800</v>
      </c>
      <c r="K7" s="9">
        <v>392700</v>
      </c>
      <c r="L7" s="9">
        <v>16800</v>
      </c>
      <c r="M7" s="9">
        <v>392700</v>
      </c>
      <c r="N7" s="9">
        <v>16800</v>
      </c>
      <c r="O7" s="9">
        <v>392700</v>
      </c>
      <c r="P7" s="9">
        <v>16800</v>
      </c>
      <c r="Q7" s="9">
        <v>392700</v>
      </c>
      <c r="R7" s="9">
        <v>16800</v>
      </c>
      <c r="S7" s="9">
        <v>392700</v>
      </c>
      <c r="T7" s="9">
        <v>16800</v>
      </c>
      <c r="U7" s="9">
        <v>392700</v>
      </c>
      <c r="V7" s="9">
        <v>16800</v>
      </c>
      <c r="W7" s="9">
        <v>392700</v>
      </c>
      <c r="X7" s="9">
        <v>16800</v>
      </c>
      <c r="Y7" s="9">
        <v>392700</v>
      </c>
      <c r="Z7" s="9">
        <v>16800</v>
      </c>
      <c r="AA7" s="10">
        <f t="shared" si="0"/>
        <v>4914000</v>
      </c>
    </row>
    <row r="8" spans="1:27" x14ac:dyDescent="0.2">
      <c r="A8" s="1" t="s">
        <v>24</v>
      </c>
      <c r="B8" s="8">
        <v>16000</v>
      </c>
      <c r="C8" s="11">
        <v>52360</v>
      </c>
      <c r="D8" s="9">
        <v>2240</v>
      </c>
      <c r="E8" s="9">
        <v>52360</v>
      </c>
      <c r="F8" s="9">
        <v>2240</v>
      </c>
      <c r="G8" s="9">
        <v>52360</v>
      </c>
      <c r="H8" s="9">
        <v>2240</v>
      </c>
      <c r="I8" s="9">
        <v>52360</v>
      </c>
      <c r="J8" s="9">
        <v>2240</v>
      </c>
      <c r="K8" s="10">
        <f>1309*40</f>
        <v>52360</v>
      </c>
      <c r="L8" s="10">
        <f>56*40</f>
        <v>2240</v>
      </c>
      <c r="M8" s="10">
        <f>39*1309</f>
        <v>51051</v>
      </c>
      <c r="N8" s="9">
        <f>56*39</f>
        <v>2184</v>
      </c>
      <c r="O8" s="10">
        <f>1309*39</f>
        <v>51051</v>
      </c>
      <c r="P8" s="10">
        <f>39*56</f>
        <v>2184</v>
      </c>
      <c r="Q8" s="10">
        <f>1309*39</f>
        <v>51051</v>
      </c>
      <c r="R8" s="10">
        <f>39*56</f>
        <v>2184</v>
      </c>
      <c r="S8" s="10">
        <f>1309*39</f>
        <v>51051</v>
      </c>
      <c r="T8" s="10">
        <f>39*56</f>
        <v>2184</v>
      </c>
      <c r="U8" s="10">
        <f>1309*39</f>
        <v>51051</v>
      </c>
      <c r="V8" s="10">
        <f>39*56</f>
        <v>2184</v>
      </c>
      <c r="W8" s="10">
        <f>1309*39</f>
        <v>51051</v>
      </c>
      <c r="X8" s="10">
        <f>39*56</f>
        <v>2184</v>
      </c>
      <c r="Y8" s="10">
        <f>1309*39</f>
        <v>51051</v>
      </c>
      <c r="Z8" s="10">
        <f>39*56</f>
        <v>2184</v>
      </c>
      <c r="AA8" s="10">
        <f t="shared" si="0"/>
        <v>645645</v>
      </c>
    </row>
    <row r="9" spans="1:27" x14ac:dyDescent="0.2">
      <c r="A9" s="1" t="s">
        <v>25</v>
      </c>
      <c r="B9" s="9">
        <v>124000</v>
      </c>
      <c r="C9" s="9">
        <v>405790</v>
      </c>
      <c r="D9" s="9">
        <v>17360</v>
      </c>
      <c r="E9" s="9">
        <v>405790</v>
      </c>
      <c r="F9" s="9">
        <v>17360</v>
      </c>
      <c r="G9" s="9">
        <v>405790</v>
      </c>
      <c r="H9" s="9">
        <v>17360</v>
      </c>
      <c r="I9" s="9">
        <v>405790</v>
      </c>
      <c r="J9" s="9">
        <v>17360</v>
      </c>
      <c r="K9" s="9">
        <v>405790</v>
      </c>
      <c r="L9" s="9">
        <v>17360</v>
      </c>
      <c r="M9" s="9">
        <v>405790</v>
      </c>
      <c r="N9" s="9">
        <v>17360</v>
      </c>
      <c r="O9" s="9">
        <v>405790</v>
      </c>
      <c r="P9" s="9">
        <v>17360</v>
      </c>
      <c r="Q9" s="9">
        <v>405790</v>
      </c>
      <c r="R9" s="9">
        <v>17360</v>
      </c>
      <c r="S9" s="9">
        <v>405790</v>
      </c>
      <c r="T9" s="9">
        <v>17360</v>
      </c>
      <c r="U9" s="9">
        <v>392700</v>
      </c>
      <c r="V9" s="9">
        <v>16800</v>
      </c>
      <c r="W9" s="9">
        <v>392700</v>
      </c>
      <c r="X9" s="9">
        <v>16800</v>
      </c>
      <c r="Y9" s="9">
        <v>392700</v>
      </c>
      <c r="Z9" s="9">
        <v>16800</v>
      </c>
      <c r="AA9" s="10">
        <f t="shared" si="0"/>
        <v>5036850</v>
      </c>
    </row>
    <row r="10" spans="1:27" x14ac:dyDescent="0.2">
      <c r="A10" s="1" t="s">
        <v>26</v>
      </c>
      <c r="B10" s="8">
        <v>40800</v>
      </c>
      <c r="C10" s="9">
        <v>128282</v>
      </c>
      <c r="D10" s="9">
        <v>5488</v>
      </c>
      <c r="E10" s="9">
        <v>141372</v>
      </c>
      <c r="F10" s="9">
        <v>6048</v>
      </c>
      <c r="G10" s="9">
        <v>141372</v>
      </c>
      <c r="H10" s="9">
        <v>6048</v>
      </c>
      <c r="I10" s="9">
        <v>141372</v>
      </c>
      <c r="J10" s="9">
        <v>6048</v>
      </c>
      <c r="K10" s="9">
        <v>141372</v>
      </c>
      <c r="L10" s="9">
        <v>6048</v>
      </c>
      <c r="M10" s="9">
        <v>146608</v>
      </c>
      <c r="N10" s="9">
        <v>6272</v>
      </c>
      <c r="O10" s="9">
        <v>147917</v>
      </c>
      <c r="P10" s="9">
        <v>6328</v>
      </c>
      <c r="Q10" s="9">
        <v>147917</v>
      </c>
      <c r="R10" s="9">
        <v>6328</v>
      </c>
      <c r="S10" s="9">
        <v>154462</v>
      </c>
      <c r="T10" s="9">
        <v>6608</v>
      </c>
      <c r="U10" s="9">
        <v>154462</v>
      </c>
      <c r="V10" s="9">
        <v>6608</v>
      </c>
      <c r="W10" s="9">
        <v>153153</v>
      </c>
      <c r="X10" s="9">
        <v>6552</v>
      </c>
      <c r="Y10" s="9">
        <v>153153</v>
      </c>
      <c r="Z10" s="9">
        <v>6552</v>
      </c>
      <c r="AA10" s="10">
        <f t="shared" si="0"/>
        <v>1826370</v>
      </c>
    </row>
    <row r="11" spans="1:27" x14ac:dyDescent="0.2">
      <c r="A11" s="1" t="s">
        <v>27</v>
      </c>
      <c r="B11" s="9">
        <v>76800</v>
      </c>
      <c r="C11" s="9">
        <v>200277</v>
      </c>
      <c r="D11" s="9">
        <v>8568</v>
      </c>
      <c r="E11" s="9">
        <v>200277</v>
      </c>
      <c r="F11" s="9">
        <v>8568</v>
      </c>
      <c r="G11" s="9">
        <v>200277</v>
      </c>
      <c r="H11" s="9">
        <v>8568</v>
      </c>
      <c r="I11" s="9">
        <v>200277</v>
      </c>
      <c r="J11" s="9">
        <v>8568</v>
      </c>
      <c r="K11" s="9">
        <v>200277</v>
      </c>
      <c r="L11" s="9">
        <v>8568</v>
      </c>
      <c r="M11" s="9">
        <v>200277</v>
      </c>
      <c r="N11" s="9">
        <v>8568</v>
      </c>
      <c r="O11" s="9">
        <v>200277</v>
      </c>
      <c r="P11" s="9">
        <v>8568</v>
      </c>
      <c r="Q11" s="9">
        <v>200277</v>
      </c>
      <c r="R11" s="9">
        <v>8568</v>
      </c>
      <c r="S11" s="9">
        <v>200277</v>
      </c>
      <c r="T11" s="9">
        <v>8568</v>
      </c>
      <c r="U11" s="9">
        <v>200277</v>
      </c>
      <c r="V11" s="9">
        <v>8568</v>
      </c>
      <c r="W11" s="9">
        <v>200277</v>
      </c>
      <c r="X11" s="9">
        <v>8568</v>
      </c>
      <c r="Y11" s="9">
        <v>251328</v>
      </c>
      <c r="Z11" s="9">
        <v>10752</v>
      </c>
      <c r="AA11" s="10">
        <f t="shared" si="0"/>
        <v>2559375</v>
      </c>
    </row>
    <row r="12" spans="1:27" x14ac:dyDescent="0.2">
      <c r="A12" s="1" t="s">
        <v>28</v>
      </c>
      <c r="B12" s="9">
        <v>48000</v>
      </c>
      <c r="C12" s="9">
        <v>157080</v>
      </c>
      <c r="D12" s="9">
        <v>6720</v>
      </c>
      <c r="E12" s="9">
        <v>157080</v>
      </c>
      <c r="F12" s="9">
        <v>6720</v>
      </c>
      <c r="G12" s="9">
        <v>157080</v>
      </c>
      <c r="H12" s="9">
        <v>6720</v>
      </c>
      <c r="I12" s="9">
        <v>157080</v>
      </c>
      <c r="J12" s="9">
        <v>6720</v>
      </c>
      <c r="K12" s="9">
        <v>157080</v>
      </c>
      <c r="L12" s="9">
        <v>6720</v>
      </c>
      <c r="M12" s="9">
        <v>157080</v>
      </c>
      <c r="N12" s="9">
        <v>6720</v>
      </c>
      <c r="O12" s="9">
        <v>157080</v>
      </c>
      <c r="P12" s="9">
        <v>6720</v>
      </c>
      <c r="Q12" s="9">
        <v>157080</v>
      </c>
      <c r="R12" s="9">
        <v>6720</v>
      </c>
      <c r="S12" s="9">
        <v>157080</v>
      </c>
      <c r="T12" s="9">
        <v>6720</v>
      </c>
      <c r="U12" s="9">
        <v>157080</v>
      </c>
      <c r="V12" s="9">
        <v>6720</v>
      </c>
      <c r="W12" s="9">
        <v>157080</v>
      </c>
      <c r="X12" s="9">
        <v>6720</v>
      </c>
      <c r="Y12" s="9">
        <v>157080</v>
      </c>
      <c r="Z12" s="9">
        <v>6720</v>
      </c>
      <c r="AA12" s="10">
        <f t="shared" si="0"/>
        <v>1965600</v>
      </c>
    </row>
    <row r="13" spans="1:27" x14ac:dyDescent="0.2">
      <c r="A13" s="1" t="s">
        <v>29</v>
      </c>
      <c r="B13" s="9">
        <v>66000</v>
      </c>
      <c r="C13" s="12" t="s">
        <v>30</v>
      </c>
      <c r="D13" s="12" t="s">
        <v>30</v>
      </c>
      <c r="E13" s="9">
        <v>215985</v>
      </c>
      <c r="F13" s="9">
        <v>9240</v>
      </c>
      <c r="G13" s="9">
        <v>215985</v>
      </c>
      <c r="H13" s="9">
        <v>9240</v>
      </c>
      <c r="I13" s="9">
        <v>215985</v>
      </c>
      <c r="J13" s="9">
        <v>9240</v>
      </c>
      <c r="K13" s="9">
        <v>215985</v>
      </c>
      <c r="L13" s="9">
        <v>9240</v>
      </c>
      <c r="M13" s="9">
        <v>215985</v>
      </c>
      <c r="N13" s="9">
        <v>9240</v>
      </c>
      <c r="O13" s="9">
        <v>215985</v>
      </c>
      <c r="P13" s="9">
        <v>9240</v>
      </c>
      <c r="Q13" s="9">
        <v>215985</v>
      </c>
      <c r="R13" s="9">
        <v>9240</v>
      </c>
      <c r="S13" s="9">
        <v>215985</v>
      </c>
      <c r="T13" s="9">
        <v>9240</v>
      </c>
      <c r="U13" s="9">
        <v>215985</v>
      </c>
      <c r="V13" s="9">
        <v>9240</v>
      </c>
      <c r="W13" s="9">
        <v>215985</v>
      </c>
      <c r="X13" s="9">
        <v>9240</v>
      </c>
      <c r="Y13" s="9">
        <v>215985</v>
      </c>
      <c r="Z13" s="9">
        <v>9240</v>
      </c>
      <c r="AA13" s="10">
        <f t="shared" si="0"/>
        <v>2477475</v>
      </c>
    </row>
    <row r="14" spans="1:27" x14ac:dyDescent="0.2">
      <c r="A14" s="1" t="s">
        <v>31</v>
      </c>
      <c r="B14" s="8">
        <v>72000</v>
      </c>
      <c r="C14" s="9">
        <v>235620</v>
      </c>
      <c r="D14" s="9">
        <v>10080</v>
      </c>
      <c r="E14" s="9">
        <v>235620</v>
      </c>
      <c r="F14" s="9">
        <v>10080</v>
      </c>
      <c r="G14" s="9">
        <v>235620</v>
      </c>
      <c r="H14" s="9">
        <v>10080</v>
      </c>
      <c r="I14" s="9">
        <v>235620</v>
      </c>
      <c r="J14" s="9">
        <v>10080</v>
      </c>
      <c r="K14" s="9">
        <v>235620</v>
      </c>
      <c r="L14" s="9">
        <v>10080</v>
      </c>
      <c r="M14" s="9">
        <v>235620</v>
      </c>
      <c r="N14" s="9">
        <v>10080</v>
      </c>
      <c r="O14" s="9">
        <v>235620</v>
      </c>
      <c r="P14" s="9">
        <v>10080</v>
      </c>
      <c r="Q14" s="9">
        <v>235620</v>
      </c>
      <c r="R14" s="9">
        <v>10080</v>
      </c>
      <c r="S14" s="9">
        <v>235620</v>
      </c>
      <c r="T14" s="9">
        <v>10080</v>
      </c>
      <c r="U14" s="9">
        <v>235620</v>
      </c>
      <c r="V14" s="9">
        <v>10080</v>
      </c>
      <c r="W14" s="9">
        <v>235620</v>
      </c>
      <c r="X14" s="9">
        <v>10080</v>
      </c>
      <c r="Y14" s="9">
        <v>235620</v>
      </c>
      <c r="Z14" s="9">
        <v>10080</v>
      </c>
      <c r="AA14" s="10">
        <f t="shared" si="0"/>
        <v>2948400</v>
      </c>
    </row>
    <row r="15" spans="1:27" x14ac:dyDescent="0.2">
      <c r="A15" s="1" t="s">
        <v>32</v>
      </c>
      <c r="B15" s="9">
        <v>37200</v>
      </c>
      <c r="C15" s="9">
        <v>121737</v>
      </c>
      <c r="D15" s="9">
        <v>5208</v>
      </c>
      <c r="E15" s="9">
        <v>121737</v>
      </c>
      <c r="F15" s="9">
        <v>5208</v>
      </c>
      <c r="G15" s="9">
        <v>121737</v>
      </c>
      <c r="H15" s="9">
        <v>5208</v>
      </c>
      <c r="I15" s="9">
        <v>124355</v>
      </c>
      <c r="J15" s="9">
        <v>5320</v>
      </c>
      <c r="K15" s="9">
        <v>129591</v>
      </c>
      <c r="L15" s="9">
        <v>5544</v>
      </c>
      <c r="M15" s="9">
        <v>129591</v>
      </c>
      <c r="N15" s="9">
        <v>5544</v>
      </c>
      <c r="O15" s="9">
        <v>129591</v>
      </c>
      <c r="P15" s="9">
        <v>5544</v>
      </c>
      <c r="Q15" s="9">
        <v>128282</v>
      </c>
      <c r="R15" s="9">
        <v>5488</v>
      </c>
      <c r="S15" s="9">
        <v>128282</v>
      </c>
      <c r="T15" s="9">
        <v>5488</v>
      </c>
      <c r="U15" s="9">
        <v>128282</v>
      </c>
      <c r="V15" s="9">
        <v>5488</v>
      </c>
      <c r="W15" s="9">
        <v>128282</v>
      </c>
      <c r="X15" s="9">
        <v>5488</v>
      </c>
      <c r="Y15" s="9">
        <v>128282</v>
      </c>
      <c r="Z15" s="9">
        <v>5488</v>
      </c>
      <c r="AA15" s="10">
        <f t="shared" si="0"/>
        <v>1584765</v>
      </c>
    </row>
    <row r="16" spans="1:27" x14ac:dyDescent="0.2">
      <c r="A16" s="1" t="s">
        <v>33</v>
      </c>
      <c r="B16" s="9">
        <v>47200</v>
      </c>
      <c r="C16" s="9">
        <v>154462</v>
      </c>
      <c r="D16" s="9">
        <v>6608</v>
      </c>
      <c r="E16" s="9">
        <v>154462</v>
      </c>
      <c r="F16" s="9">
        <v>6608</v>
      </c>
      <c r="G16" s="9">
        <v>154462</v>
      </c>
      <c r="H16" s="9">
        <v>6608</v>
      </c>
      <c r="I16" s="9">
        <v>154462</v>
      </c>
      <c r="J16" s="9">
        <v>6608</v>
      </c>
      <c r="K16" s="9">
        <v>154462</v>
      </c>
      <c r="L16" s="9">
        <v>6608</v>
      </c>
      <c r="M16" s="9">
        <v>143990</v>
      </c>
      <c r="N16" s="9">
        <v>6160</v>
      </c>
      <c r="O16" s="9">
        <v>145299</v>
      </c>
      <c r="P16" s="9">
        <v>6216</v>
      </c>
      <c r="Q16" s="9">
        <v>145299</v>
      </c>
      <c r="R16" s="9">
        <v>6216</v>
      </c>
      <c r="S16" s="9">
        <v>145299</v>
      </c>
      <c r="T16" s="9">
        <v>6216</v>
      </c>
      <c r="U16" s="9">
        <v>146608</v>
      </c>
      <c r="V16" s="9">
        <v>6272</v>
      </c>
      <c r="W16" s="9">
        <v>146608</v>
      </c>
      <c r="X16" s="9">
        <v>6272</v>
      </c>
      <c r="Y16" s="9">
        <v>145299</v>
      </c>
      <c r="Z16" s="9">
        <v>6216</v>
      </c>
      <c r="AA16" s="10">
        <f t="shared" si="0"/>
        <v>1867320</v>
      </c>
    </row>
    <row r="17" spans="1:27" x14ac:dyDescent="0.2">
      <c r="A17" s="1" t="s">
        <v>34</v>
      </c>
      <c r="B17" s="8">
        <v>79600</v>
      </c>
      <c r="C17" s="9">
        <v>261800</v>
      </c>
      <c r="D17" s="9">
        <v>11200</v>
      </c>
      <c r="E17" s="9">
        <v>253946</v>
      </c>
      <c r="F17" s="9">
        <v>10864</v>
      </c>
      <c r="G17" s="9">
        <v>252637</v>
      </c>
      <c r="H17" s="9">
        <v>10808</v>
      </c>
      <c r="I17" s="9">
        <v>252637</v>
      </c>
      <c r="J17" s="9">
        <v>10808</v>
      </c>
      <c r="K17" s="9">
        <v>257873</v>
      </c>
      <c r="L17" s="9">
        <v>11032</v>
      </c>
      <c r="M17" s="9">
        <v>260491</v>
      </c>
      <c r="N17" s="9">
        <v>11144</v>
      </c>
      <c r="O17" s="9">
        <v>260491</v>
      </c>
      <c r="P17" s="9">
        <v>11144</v>
      </c>
      <c r="Q17" s="9">
        <v>263109</v>
      </c>
      <c r="R17" s="9">
        <v>11256</v>
      </c>
      <c r="S17" s="9">
        <v>272272</v>
      </c>
      <c r="T17" s="9">
        <v>11648</v>
      </c>
      <c r="U17" s="9">
        <v>277508</v>
      </c>
      <c r="V17" s="9">
        <v>11872</v>
      </c>
      <c r="W17" s="9">
        <v>278817</v>
      </c>
      <c r="X17" s="9">
        <v>11928</v>
      </c>
      <c r="Y17" s="9">
        <v>278817</v>
      </c>
      <c r="Z17" s="9">
        <v>11928</v>
      </c>
      <c r="AA17" s="10">
        <f t="shared" si="0"/>
        <v>3306030</v>
      </c>
    </row>
    <row r="18" spans="1:27" x14ac:dyDescent="0.2">
      <c r="A18" s="1" t="s">
        <v>35</v>
      </c>
      <c r="B18" s="9">
        <v>20000</v>
      </c>
      <c r="C18" s="9">
        <v>65450</v>
      </c>
      <c r="D18" s="9">
        <v>2800</v>
      </c>
      <c r="E18" s="9">
        <v>65450</v>
      </c>
      <c r="F18" s="9">
        <v>2800</v>
      </c>
      <c r="G18" s="9">
        <v>65450</v>
      </c>
      <c r="H18" s="9">
        <v>2800</v>
      </c>
      <c r="I18" s="9">
        <v>65450</v>
      </c>
      <c r="J18" s="9">
        <v>2800</v>
      </c>
      <c r="K18" s="9">
        <v>65450</v>
      </c>
      <c r="L18" s="9">
        <v>2800</v>
      </c>
      <c r="M18" s="9">
        <v>65450</v>
      </c>
      <c r="N18" s="9">
        <v>2800</v>
      </c>
      <c r="O18" s="9">
        <v>65450</v>
      </c>
      <c r="P18" s="9">
        <v>2800</v>
      </c>
      <c r="Q18" s="9">
        <v>65450</v>
      </c>
      <c r="R18" s="9">
        <v>2800</v>
      </c>
      <c r="S18" s="9">
        <v>65450</v>
      </c>
      <c r="T18" s="9">
        <v>2800</v>
      </c>
      <c r="U18" s="9">
        <v>65450</v>
      </c>
      <c r="V18" s="9">
        <v>2800</v>
      </c>
      <c r="W18" s="9">
        <v>65450</v>
      </c>
      <c r="X18" s="9">
        <v>2800</v>
      </c>
      <c r="Y18" s="9">
        <v>65450</v>
      </c>
      <c r="Z18" s="9">
        <v>2800</v>
      </c>
      <c r="AA18" s="10">
        <f t="shared" si="0"/>
        <v>819000</v>
      </c>
    </row>
    <row r="19" spans="1:27" x14ac:dyDescent="0.2">
      <c r="A19" s="1" t="s">
        <v>36</v>
      </c>
      <c r="B19" s="8">
        <v>28400</v>
      </c>
      <c r="C19" s="9">
        <v>92939</v>
      </c>
      <c r="D19" s="9">
        <v>3976</v>
      </c>
      <c r="E19" s="9">
        <v>92939</v>
      </c>
      <c r="F19" s="9">
        <v>3976</v>
      </c>
      <c r="G19" s="9">
        <v>92939</v>
      </c>
      <c r="H19" s="9">
        <v>3976</v>
      </c>
      <c r="I19" s="9">
        <v>92939</v>
      </c>
      <c r="J19" s="9">
        <v>3976</v>
      </c>
      <c r="K19" s="9">
        <v>92939</v>
      </c>
      <c r="L19" s="9">
        <v>3976</v>
      </c>
      <c r="M19" s="9">
        <v>92939</v>
      </c>
      <c r="N19" s="9">
        <v>3976</v>
      </c>
      <c r="O19" s="9">
        <v>92939</v>
      </c>
      <c r="P19" s="9">
        <v>3976</v>
      </c>
      <c r="Q19" s="9">
        <v>92939</v>
      </c>
      <c r="R19" s="9">
        <v>3976</v>
      </c>
      <c r="S19" s="9">
        <v>92939</v>
      </c>
      <c r="T19" s="9">
        <v>3976</v>
      </c>
      <c r="U19" s="9">
        <v>92939</v>
      </c>
      <c r="V19" s="9">
        <v>3976</v>
      </c>
      <c r="W19" s="9">
        <v>92939</v>
      </c>
      <c r="X19" s="9">
        <v>3976</v>
      </c>
      <c r="Y19" s="9">
        <v>92939</v>
      </c>
      <c r="Z19" s="9">
        <v>3976</v>
      </c>
      <c r="AA19" s="10">
        <f t="shared" si="0"/>
        <v>1162980</v>
      </c>
    </row>
    <row r="20" spans="1:27" x14ac:dyDescent="0.2">
      <c r="A20" s="1" t="s">
        <v>37</v>
      </c>
      <c r="B20" s="8">
        <v>49200</v>
      </c>
      <c r="C20" s="9">
        <v>161007</v>
      </c>
      <c r="D20" s="9">
        <v>6888</v>
      </c>
      <c r="E20" s="9">
        <v>161007</v>
      </c>
      <c r="F20" s="9">
        <v>6888</v>
      </c>
      <c r="G20" s="9">
        <v>161007</v>
      </c>
      <c r="H20" s="9">
        <v>6888</v>
      </c>
      <c r="I20" s="9">
        <v>161007</v>
      </c>
      <c r="J20" s="9">
        <v>6888</v>
      </c>
      <c r="K20" s="9">
        <v>161007</v>
      </c>
      <c r="L20" s="9">
        <v>6888</v>
      </c>
      <c r="M20" s="9">
        <v>161007</v>
      </c>
      <c r="N20" s="9">
        <v>6888</v>
      </c>
      <c r="O20" s="9">
        <v>222530</v>
      </c>
      <c r="P20" s="9">
        <v>9520</v>
      </c>
      <c r="Q20" s="9">
        <v>222530</v>
      </c>
      <c r="R20" s="9">
        <v>9520</v>
      </c>
      <c r="S20" s="9">
        <v>222530</v>
      </c>
      <c r="T20" s="9">
        <v>9520</v>
      </c>
      <c r="U20" s="9">
        <v>222530</v>
      </c>
      <c r="V20" s="9">
        <v>9520</v>
      </c>
      <c r="W20" s="9">
        <v>222530</v>
      </c>
      <c r="X20" s="9">
        <v>9520</v>
      </c>
      <c r="Y20" s="9">
        <v>222530</v>
      </c>
      <c r="Z20" s="9">
        <v>9520</v>
      </c>
      <c r="AA20" s="10">
        <f>SUM(W20:Z20)</f>
        <v>464100</v>
      </c>
    </row>
    <row r="21" spans="1:27" x14ac:dyDescent="0.2">
      <c r="A21" s="1" t="s">
        <v>38</v>
      </c>
      <c r="B21" s="8">
        <v>48800</v>
      </c>
      <c r="C21" s="9">
        <v>159698</v>
      </c>
      <c r="D21" s="9">
        <v>6832</v>
      </c>
      <c r="E21" s="9">
        <v>159698</v>
      </c>
      <c r="F21" s="9">
        <v>6832</v>
      </c>
      <c r="G21" s="9">
        <v>263109</v>
      </c>
      <c r="H21" s="9">
        <v>11256</v>
      </c>
      <c r="I21" s="9">
        <v>263109</v>
      </c>
      <c r="J21" s="9">
        <v>11256</v>
      </c>
      <c r="K21" s="9">
        <v>263109</v>
      </c>
      <c r="L21" s="9">
        <v>11256</v>
      </c>
      <c r="M21" s="9">
        <v>263109</v>
      </c>
      <c r="N21" s="9">
        <v>11256</v>
      </c>
      <c r="O21" s="9">
        <v>263109</v>
      </c>
      <c r="P21" s="9">
        <v>11256</v>
      </c>
      <c r="Q21" s="9">
        <v>263109</v>
      </c>
      <c r="R21" s="9">
        <v>11256</v>
      </c>
      <c r="S21" s="9">
        <v>263109</v>
      </c>
      <c r="T21" s="9">
        <v>11256</v>
      </c>
      <c r="U21" s="9">
        <v>263109</v>
      </c>
      <c r="V21" s="9">
        <v>11256</v>
      </c>
      <c r="W21" s="9">
        <v>263109</v>
      </c>
      <c r="X21" s="9">
        <v>11256</v>
      </c>
      <c r="Y21" s="9">
        <v>284053</v>
      </c>
      <c r="Z21" s="9">
        <v>12152</v>
      </c>
      <c r="AA21" s="10">
        <f t="shared" ref="AA21:AA41" si="1">SUM(C21:Z21)</f>
        <v>3098550</v>
      </c>
    </row>
    <row r="22" spans="1:27" x14ac:dyDescent="0.2">
      <c r="A22" s="1" t="s">
        <v>39</v>
      </c>
      <c r="B22" s="13"/>
      <c r="C22" s="9">
        <v>183260</v>
      </c>
      <c r="D22" s="9">
        <v>7840</v>
      </c>
      <c r="E22" s="9">
        <v>183260</v>
      </c>
      <c r="F22" s="9">
        <v>7840</v>
      </c>
      <c r="G22" s="9">
        <v>183260</v>
      </c>
      <c r="H22" s="9">
        <v>7840</v>
      </c>
      <c r="I22" s="9">
        <v>183260</v>
      </c>
      <c r="J22" s="9">
        <v>7840</v>
      </c>
      <c r="K22" s="9">
        <v>183260</v>
      </c>
      <c r="L22" s="9">
        <v>7840</v>
      </c>
      <c r="M22" s="9">
        <v>183260</v>
      </c>
      <c r="N22" s="9">
        <v>7840</v>
      </c>
      <c r="O22" s="9">
        <v>183260</v>
      </c>
      <c r="P22" s="9">
        <v>7840</v>
      </c>
      <c r="Q22" s="9">
        <v>183260</v>
      </c>
      <c r="R22" s="9">
        <v>7840</v>
      </c>
      <c r="S22" s="9">
        <v>183260</v>
      </c>
      <c r="T22" s="9">
        <v>7840</v>
      </c>
      <c r="U22" s="9">
        <v>183260</v>
      </c>
      <c r="V22" s="9">
        <v>7840</v>
      </c>
      <c r="W22" s="9">
        <v>183260</v>
      </c>
      <c r="X22" s="9">
        <v>7840</v>
      </c>
      <c r="Y22" s="9">
        <v>183260</v>
      </c>
      <c r="Z22" s="9">
        <v>7840</v>
      </c>
      <c r="AA22" s="10">
        <f t="shared" si="1"/>
        <v>2293200</v>
      </c>
    </row>
    <row r="23" spans="1:27" x14ac:dyDescent="0.2">
      <c r="A23" s="1" t="s">
        <v>40</v>
      </c>
      <c r="B23" s="9">
        <v>56000</v>
      </c>
      <c r="C23" s="11">
        <v>144753</v>
      </c>
      <c r="D23" s="9">
        <v>6102</v>
      </c>
      <c r="E23" s="11">
        <v>144753</v>
      </c>
      <c r="F23" s="9">
        <v>6102</v>
      </c>
      <c r="G23" s="11">
        <v>144753</v>
      </c>
      <c r="H23" s="9">
        <v>6102</v>
      </c>
      <c r="I23" s="11">
        <v>144753</v>
      </c>
      <c r="J23" s="9">
        <v>6102</v>
      </c>
      <c r="K23" s="11">
        <v>144753</v>
      </c>
      <c r="L23" s="9">
        <v>6102</v>
      </c>
      <c r="M23" s="11">
        <v>144753</v>
      </c>
      <c r="N23" s="9">
        <v>6102</v>
      </c>
      <c r="O23" s="9">
        <v>183260</v>
      </c>
      <c r="P23" s="9">
        <v>7840</v>
      </c>
      <c r="Q23" s="9">
        <v>183260</v>
      </c>
      <c r="R23" s="9">
        <v>7840</v>
      </c>
      <c r="S23" s="9">
        <v>183260</v>
      </c>
      <c r="T23" s="9">
        <v>7840</v>
      </c>
      <c r="U23" s="9">
        <v>183260</v>
      </c>
      <c r="V23" s="9">
        <v>7840</v>
      </c>
      <c r="W23" s="9">
        <v>183260</v>
      </c>
      <c r="X23" s="9">
        <v>7840</v>
      </c>
      <c r="Y23" s="9">
        <v>183260</v>
      </c>
      <c r="Z23" s="9">
        <v>7840</v>
      </c>
      <c r="AA23" s="10">
        <f t="shared" si="1"/>
        <v>2051730</v>
      </c>
    </row>
    <row r="24" spans="1:27" x14ac:dyDescent="0.2">
      <c r="A24" s="1" t="s">
        <v>41</v>
      </c>
      <c r="B24" s="9">
        <v>58800</v>
      </c>
      <c r="C24" s="12" t="s">
        <v>30</v>
      </c>
      <c r="D24" s="12" t="s">
        <v>30</v>
      </c>
      <c r="E24" s="9">
        <v>192423</v>
      </c>
      <c r="F24" s="9">
        <v>8232</v>
      </c>
      <c r="G24" s="9">
        <v>192423</v>
      </c>
      <c r="H24" s="9">
        <v>8232</v>
      </c>
      <c r="I24" s="9">
        <v>192423</v>
      </c>
      <c r="J24" s="9">
        <v>8232</v>
      </c>
      <c r="K24" s="9">
        <v>192423</v>
      </c>
      <c r="L24" s="9">
        <v>8232</v>
      </c>
      <c r="M24" s="9">
        <v>192423</v>
      </c>
      <c r="N24" s="9">
        <v>8232</v>
      </c>
      <c r="O24" s="9">
        <v>192423</v>
      </c>
      <c r="P24" s="9">
        <v>8232</v>
      </c>
      <c r="Q24" s="9">
        <v>192423</v>
      </c>
      <c r="R24" s="9">
        <v>8232</v>
      </c>
      <c r="S24" s="9">
        <v>192423</v>
      </c>
      <c r="T24" s="9">
        <v>8232</v>
      </c>
      <c r="U24" s="9">
        <v>192423</v>
      </c>
      <c r="V24" s="9">
        <v>8232</v>
      </c>
      <c r="W24" s="9">
        <v>192423</v>
      </c>
      <c r="X24" s="9">
        <v>8232</v>
      </c>
      <c r="Y24" s="9">
        <v>192423</v>
      </c>
      <c r="Z24" s="9">
        <v>8232</v>
      </c>
      <c r="AA24" s="10">
        <f t="shared" si="1"/>
        <v>2207205</v>
      </c>
    </row>
    <row r="25" spans="1:27" x14ac:dyDescent="0.2">
      <c r="A25" s="1" t="s">
        <v>42</v>
      </c>
      <c r="B25" s="8">
        <v>141200</v>
      </c>
      <c r="C25" s="9">
        <v>462077</v>
      </c>
      <c r="D25" s="9">
        <v>19768</v>
      </c>
      <c r="E25" s="9">
        <v>462077</v>
      </c>
      <c r="F25" s="9">
        <v>19768</v>
      </c>
      <c r="G25" s="9">
        <v>462077</v>
      </c>
      <c r="H25" s="9">
        <v>19768</v>
      </c>
      <c r="I25" s="9">
        <v>462077</v>
      </c>
      <c r="J25" s="9">
        <v>19768</v>
      </c>
      <c r="K25" s="9">
        <v>462077</v>
      </c>
      <c r="L25" s="9">
        <v>19768</v>
      </c>
      <c r="M25" s="9">
        <v>462077</v>
      </c>
      <c r="N25" s="9">
        <v>19768</v>
      </c>
      <c r="O25" s="9">
        <v>462077</v>
      </c>
      <c r="P25" s="9">
        <v>19768</v>
      </c>
      <c r="Q25" s="9">
        <v>462077</v>
      </c>
      <c r="R25" s="9">
        <v>19768</v>
      </c>
      <c r="S25" s="9">
        <v>462077</v>
      </c>
      <c r="T25" s="9">
        <v>19768</v>
      </c>
      <c r="U25" s="9">
        <v>462077</v>
      </c>
      <c r="V25" s="9">
        <v>19768</v>
      </c>
      <c r="W25" s="9">
        <v>462077</v>
      </c>
      <c r="X25" s="9">
        <v>19768</v>
      </c>
      <c r="Y25" s="9">
        <v>462077</v>
      </c>
      <c r="Z25" s="9">
        <v>19768</v>
      </c>
      <c r="AA25" s="10">
        <f t="shared" si="1"/>
        <v>5782140</v>
      </c>
    </row>
    <row r="26" spans="1:27" x14ac:dyDescent="0.2">
      <c r="A26" s="1" t="s">
        <v>43</v>
      </c>
      <c r="B26" s="8">
        <v>23200</v>
      </c>
      <c r="C26" s="9">
        <v>75922</v>
      </c>
      <c r="D26" s="9">
        <v>3248</v>
      </c>
      <c r="E26" s="9">
        <v>75922</v>
      </c>
      <c r="F26" s="9">
        <v>3248</v>
      </c>
      <c r="G26" s="9">
        <v>75922</v>
      </c>
      <c r="H26" s="9">
        <v>3248</v>
      </c>
      <c r="I26" s="9">
        <v>75922</v>
      </c>
      <c r="J26" s="9">
        <v>3248</v>
      </c>
      <c r="K26" s="9">
        <v>75922</v>
      </c>
      <c r="L26" s="9">
        <v>3248</v>
      </c>
      <c r="M26" s="9">
        <v>75922</v>
      </c>
      <c r="N26" s="9">
        <v>3248</v>
      </c>
      <c r="O26" s="9">
        <v>75922</v>
      </c>
      <c r="P26" s="9">
        <v>3248</v>
      </c>
      <c r="Q26" s="9">
        <v>75922</v>
      </c>
      <c r="R26" s="9">
        <v>3248</v>
      </c>
      <c r="S26" s="9">
        <v>75922</v>
      </c>
      <c r="T26" s="9">
        <v>3248</v>
      </c>
      <c r="U26" s="9">
        <v>75922</v>
      </c>
      <c r="V26" s="9">
        <v>3248</v>
      </c>
      <c r="W26" s="9">
        <v>75922</v>
      </c>
      <c r="X26" s="9">
        <v>3248</v>
      </c>
      <c r="Y26" s="9">
        <v>75922</v>
      </c>
      <c r="Z26" s="9">
        <v>3248</v>
      </c>
      <c r="AA26" s="10">
        <f t="shared" si="1"/>
        <v>950040</v>
      </c>
    </row>
    <row r="27" spans="1:27" x14ac:dyDescent="0.2">
      <c r="A27" s="1" t="s">
        <v>44</v>
      </c>
      <c r="B27" s="8">
        <v>14400</v>
      </c>
      <c r="C27" s="14">
        <v>47124</v>
      </c>
      <c r="D27" s="9">
        <v>2016</v>
      </c>
      <c r="E27" s="14">
        <v>47124</v>
      </c>
      <c r="F27" s="9">
        <v>2016</v>
      </c>
      <c r="G27" s="14">
        <v>47124</v>
      </c>
      <c r="H27" s="9">
        <v>2016</v>
      </c>
      <c r="I27" s="14">
        <v>47124</v>
      </c>
      <c r="J27" s="9">
        <v>2016</v>
      </c>
      <c r="K27" s="14">
        <v>47124</v>
      </c>
      <c r="L27" s="9">
        <v>2016</v>
      </c>
      <c r="M27" s="14">
        <v>47124</v>
      </c>
      <c r="N27" s="9">
        <v>2016</v>
      </c>
      <c r="O27" s="14">
        <v>47124</v>
      </c>
      <c r="P27" s="9">
        <v>2016</v>
      </c>
      <c r="Q27" s="14">
        <v>47124</v>
      </c>
      <c r="R27" s="9">
        <v>2016</v>
      </c>
      <c r="S27" s="14">
        <v>47124</v>
      </c>
      <c r="T27" s="9">
        <v>2016</v>
      </c>
      <c r="U27" s="14">
        <v>47124</v>
      </c>
      <c r="V27" s="9">
        <v>2016</v>
      </c>
      <c r="W27" s="14">
        <v>47124</v>
      </c>
      <c r="X27" s="9">
        <v>2016</v>
      </c>
      <c r="Y27" s="14">
        <v>47124</v>
      </c>
      <c r="Z27" s="9">
        <v>2016</v>
      </c>
      <c r="AA27" s="10">
        <f t="shared" si="1"/>
        <v>589680</v>
      </c>
    </row>
    <row r="28" spans="1:27" x14ac:dyDescent="0.2">
      <c r="A28" s="1" t="s">
        <v>45</v>
      </c>
      <c r="B28" s="9">
        <v>45600</v>
      </c>
      <c r="C28" s="9">
        <v>149226</v>
      </c>
      <c r="D28" s="9">
        <v>6384</v>
      </c>
      <c r="E28" s="9">
        <v>149226</v>
      </c>
      <c r="F28" s="9">
        <v>6384</v>
      </c>
      <c r="G28" s="9">
        <v>149226</v>
      </c>
      <c r="H28" s="9">
        <v>6384</v>
      </c>
      <c r="I28" s="9">
        <v>149226</v>
      </c>
      <c r="J28" s="9">
        <v>6384</v>
      </c>
      <c r="K28" s="9">
        <v>137445</v>
      </c>
      <c r="L28" s="9">
        <v>5880</v>
      </c>
      <c r="M28" s="9">
        <v>137445</v>
      </c>
      <c r="N28" s="9">
        <v>5880</v>
      </c>
      <c r="O28" s="9">
        <v>137445</v>
      </c>
      <c r="P28" s="9">
        <v>5880</v>
      </c>
      <c r="Q28" s="9">
        <v>137445</v>
      </c>
      <c r="R28" s="9">
        <v>5880</v>
      </c>
      <c r="S28" s="9">
        <v>137445</v>
      </c>
      <c r="T28" s="9">
        <v>5880</v>
      </c>
      <c r="U28" s="9">
        <v>137445</v>
      </c>
      <c r="V28" s="9">
        <v>5880</v>
      </c>
      <c r="W28" s="9">
        <v>132209</v>
      </c>
      <c r="X28" s="9">
        <v>5656</v>
      </c>
      <c r="Y28" s="9">
        <v>132209</v>
      </c>
      <c r="Z28" s="9">
        <v>5656</v>
      </c>
      <c r="AA28" s="10">
        <f t="shared" si="1"/>
        <v>1758120</v>
      </c>
    </row>
    <row r="29" spans="1:27" x14ac:dyDescent="0.2">
      <c r="A29" s="1" t="s">
        <v>46</v>
      </c>
      <c r="B29" s="8">
        <v>59200</v>
      </c>
      <c r="C29" s="9">
        <v>193732</v>
      </c>
      <c r="D29" s="9">
        <v>8288</v>
      </c>
      <c r="E29" s="9">
        <v>193732</v>
      </c>
      <c r="F29" s="9">
        <v>8288</v>
      </c>
      <c r="G29" s="9">
        <v>193732</v>
      </c>
      <c r="H29" s="9">
        <v>8288</v>
      </c>
      <c r="I29" s="9">
        <v>193732</v>
      </c>
      <c r="J29" s="9">
        <v>8288</v>
      </c>
      <c r="K29" s="9">
        <v>193732</v>
      </c>
      <c r="L29" s="9">
        <v>8288</v>
      </c>
      <c r="M29" s="9">
        <v>193732</v>
      </c>
      <c r="N29" s="9">
        <v>8288</v>
      </c>
      <c r="O29" s="9">
        <v>193732</v>
      </c>
      <c r="P29" s="9">
        <v>8288</v>
      </c>
      <c r="Q29" s="9">
        <v>193732</v>
      </c>
      <c r="R29" s="9">
        <v>8288</v>
      </c>
      <c r="S29" s="9">
        <v>193732</v>
      </c>
      <c r="T29" s="9">
        <v>8288</v>
      </c>
      <c r="U29" s="9">
        <v>193732</v>
      </c>
      <c r="V29" s="9">
        <v>8288</v>
      </c>
      <c r="W29" s="9">
        <v>193732</v>
      </c>
      <c r="X29" s="9">
        <v>8288</v>
      </c>
      <c r="Y29" s="9">
        <v>193732</v>
      </c>
      <c r="Z29" s="9">
        <v>8288</v>
      </c>
      <c r="AA29" s="10">
        <f t="shared" si="1"/>
        <v>2424240</v>
      </c>
    </row>
    <row r="30" spans="1:27" x14ac:dyDescent="0.2">
      <c r="A30" s="1" t="s">
        <v>47</v>
      </c>
      <c r="B30" s="8">
        <v>36000</v>
      </c>
      <c r="C30" s="11">
        <v>117810</v>
      </c>
      <c r="D30" s="9">
        <v>5040</v>
      </c>
      <c r="E30" s="11">
        <v>117810</v>
      </c>
      <c r="F30" s="9">
        <v>5040</v>
      </c>
      <c r="G30" s="11">
        <v>117810</v>
      </c>
      <c r="H30" s="9">
        <v>5040</v>
      </c>
      <c r="I30" s="11">
        <v>117810</v>
      </c>
      <c r="J30" s="9">
        <v>5040</v>
      </c>
      <c r="K30" s="11">
        <v>117810</v>
      </c>
      <c r="L30" s="9">
        <v>5040</v>
      </c>
      <c r="M30" s="11">
        <v>117810</v>
      </c>
      <c r="N30" s="9">
        <v>5040</v>
      </c>
      <c r="O30" s="11">
        <v>117810</v>
      </c>
      <c r="P30" s="9">
        <v>5040</v>
      </c>
      <c r="Q30" s="11">
        <v>117810</v>
      </c>
      <c r="R30" s="9">
        <v>5040</v>
      </c>
      <c r="S30" s="11">
        <v>117810</v>
      </c>
      <c r="T30" s="9">
        <v>5040</v>
      </c>
      <c r="U30" s="11">
        <v>117810</v>
      </c>
      <c r="V30" s="9">
        <v>5040</v>
      </c>
      <c r="W30" s="11">
        <v>117810</v>
      </c>
      <c r="X30" s="9">
        <v>5040</v>
      </c>
      <c r="Y30" s="11">
        <v>117810</v>
      </c>
      <c r="Z30" s="9">
        <v>5040</v>
      </c>
      <c r="AA30" s="10">
        <f t="shared" si="1"/>
        <v>1474200</v>
      </c>
    </row>
    <row r="31" spans="1:27" x14ac:dyDescent="0.2">
      <c r="A31" s="1" t="s">
        <v>48</v>
      </c>
      <c r="B31" s="9">
        <v>24400</v>
      </c>
      <c r="C31" s="9">
        <v>79849</v>
      </c>
      <c r="D31" s="9">
        <v>3416</v>
      </c>
      <c r="E31" s="9">
        <v>79849</v>
      </c>
      <c r="F31" s="9">
        <v>3416</v>
      </c>
      <c r="G31" s="9">
        <v>79849</v>
      </c>
      <c r="H31" s="9">
        <v>3416</v>
      </c>
      <c r="I31" s="9">
        <v>79849</v>
      </c>
      <c r="J31" s="9">
        <v>3416</v>
      </c>
      <c r="K31" s="9">
        <v>79849</v>
      </c>
      <c r="L31" s="9">
        <v>3416</v>
      </c>
      <c r="M31" s="9">
        <v>89012</v>
      </c>
      <c r="N31" s="9">
        <v>3808</v>
      </c>
      <c r="O31" s="9">
        <v>89012</v>
      </c>
      <c r="P31" s="9">
        <v>3808</v>
      </c>
      <c r="Q31" s="9">
        <v>89012</v>
      </c>
      <c r="R31" s="9">
        <v>3808</v>
      </c>
      <c r="S31" s="9">
        <v>89012</v>
      </c>
      <c r="T31" s="9">
        <v>3808</v>
      </c>
      <c r="U31" s="9">
        <v>89012</v>
      </c>
      <c r="V31" s="9">
        <v>3808</v>
      </c>
      <c r="W31" s="9">
        <v>89012</v>
      </c>
      <c r="X31" s="9">
        <v>3808</v>
      </c>
      <c r="Y31" s="9">
        <v>89012</v>
      </c>
      <c r="Z31" s="9">
        <v>3808</v>
      </c>
      <c r="AA31" s="10">
        <f t="shared" si="1"/>
        <v>1066065</v>
      </c>
    </row>
    <row r="32" spans="1:27" x14ac:dyDescent="0.2">
      <c r="A32" s="1" t="s">
        <v>49</v>
      </c>
      <c r="B32" s="9">
        <v>340000</v>
      </c>
      <c r="C32" s="9">
        <v>1112650</v>
      </c>
      <c r="D32" s="9">
        <v>47600</v>
      </c>
      <c r="E32" s="9">
        <v>1112650</v>
      </c>
      <c r="F32" s="9">
        <v>47600</v>
      </c>
      <c r="G32" s="9">
        <v>1112650</v>
      </c>
      <c r="H32" s="9">
        <v>47600</v>
      </c>
      <c r="I32" s="9">
        <v>1112650</v>
      </c>
      <c r="J32" s="9">
        <v>47600</v>
      </c>
      <c r="K32" s="9">
        <v>1112650</v>
      </c>
      <c r="L32" s="9">
        <v>47600</v>
      </c>
      <c r="M32" s="9">
        <v>1112650</v>
      </c>
      <c r="N32" s="9">
        <v>47600</v>
      </c>
      <c r="O32" s="9">
        <v>1112650</v>
      </c>
      <c r="P32" s="9">
        <v>47600</v>
      </c>
      <c r="Q32" s="9">
        <v>1112650</v>
      </c>
      <c r="R32" s="9">
        <v>47600</v>
      </c>
      <c r="S32" s="9">
        <v>1112650</v>
      </c>
      <c r="T32" s="9">
        <v>47600</v>
      </c>
      <c r="U32" s="9">
        <v>1112650</v>
      </c>
      <c r="V32" s="9">
        <v>47600</v>
      </c>
      <c r="W32" s="9">
        <v>1112650</v>
      </c>
      <c r="X32" s="9">
        <v>47600</v>
      </c>
      <c r="Y32" s="9">
        <v>1112650</v>
      </c>
      <c r="Z32" s="9">
        <v>47600</v>
      </c>
      <c r="AA32" s="10">
        <f t="shared" si="1"/>
        <v>13923000</v>
      </c>
    </row>
    <row r="33" spans="1:27" x14ac:dyDescent="0.2">
      <c r="A33" s="1" t="s">
        <v>50</v>
      </c>
      <c r="B33" s="8">
        <v>75600</v>
      </c>
      <c r="C33" s="9">
        <v>247401</v>
      </c>
      <c r="D33" s="9">
        <v>10584</v>
      </c>
      <c r="E33" s="9">
        <v>247401</v>
      </c>
      <c r="F33" s="9">
        <v>10584</v>
      </c>
      <c r="G33" s="9">
        <v>247401</v>
      </c>
      <c r="H33" s="9">
        <v>10584</v>
      </c>
      <c r="I33" s="9">
        <v>247401</v>
      </c>
      <c r="J33" s="9">
        <v>10584</v>
      </c>
      <c r="K33" s="9">
        <v>247401</v>
      </c>
      <c r="L33" s="9">
        <v>10584</v>
      </c>
      <c r="M33" s="9">
        <v>247401</v>
      </c>
      <c r="N33" s="9">
        <v>10584</v>
      </c>
      <c r="O33" s="9">
        <v>247401</v>
      </c>
      <c r="P33" s="9">
        <v>10584</v>
      </c>
      <c r="Q33" s="9">
        <v>247401</v>
      </c>
      <c r="R33" s="9">
        <v>10584</v>
      </c>
      <c r="S33" s="9">
        <v>247401</v>
      </c>
      <c r="T33" s="9">
        <v>10584</v>
      </c>
      <c r="U33" s="9">
        <v>247401</v>
      </c>
      <c r="V33" s="9">
        <v>10584</v>
      </c>
      <c r="W33" s="9">
        <v>247401</v>
      </c>
      <c r="X33" s="9">
        <v>10584</v>
      </c>
      <c r="Y33" s="9">
        <v>247401</v>
      </c>
      <c r="Z33" s="9">
        <v>10584</v>
      </c>
      <c r="AA33" s="10">
        <f t="shared" si="1"/>
        <v>3095820</v>
      </c>
    </row>
    <row r="34" spans="1:27" x14ac:dyDescent="0.2">
      <c r="A34" s="1" t="s">
        <v>51</v>
      </c>
      <c r="B34" s="9">
        <v>86400</v>
      </c>
      <c r="C34" s="9">
        <v>282744</v>
      </c>
      <c r="D34" s="9">
        <v>12096</v>
      </c>
      <c r="E34" s="9">
        <v>282744</v>
      </c>
      <c r="F34" s="9">
        <v>12096</v>
      </c>
      <c r="G34" s="9">
        <v>282744</v>
      </c>
      <c r="H34" s="9">
        <v>12096</v>
      </c>
      <c r="I34" s="9">
        <v>282744</v>
      </c>
      <c r="J34" s="9">
        <v>12096</v>
      </c>
      <c r="K34" s="9">
        <v>282744</v>
      </c>
      <c r="L34" s="9">
        <v>12096</v>
      </c>
      <c r="M34" s="9">
        <v>282744</v>
      </c>
      <c r="N34" s="9">
        <v>12096</v>
      </c>
      <c r="O34" s="9">
        <v>282744</v>
      </c>
      <c r="P34" s="9">
        <v>12096</v>
      </c>
      <c r="Q34" s="9">
        <v>282744</v>
      </c>
      <c r="R34" s="9">
        <v>12096</v>
      </c>
      <c r="S34" s="9">
        <v>282744</v>
      </c>
      <c r="T34" s="9">
        <v>12096</v>
      </c>
      <c r="U34" s="10">
        <v>282744</v>
      </c>
      <c r="V34" s="15">
        <v>12096</v>
      </c>
      <c r="W34" s="10">
        <v>282744</v>
      </c>
      <c r="X34" s="15">
        <v>12096</v>
      </c>
      <c r="Y34" s="10">
        <v>282744</v>
      </c>
      <c r="Z34" s="15">
        <v>12096</v>
      </c>
      <c r="AA34" s="10">
        <f t="shared" si="1"/>
        <v>3538080</v>
      </c>
    </row>
    <row r="35" spans="1:27" x14ac:dyDescent="0.2">
      <c r="A35" s="1" t="s">
        <v>52</v>
      </c>
      <c r="B35" s="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0">
        <f t="shared" si="1"/>
        <v>0</v>
      </c>
    </row>
    <row r="36" spans="1:27" x14ac:dyDescent="0.2">
      <c r="A36" s="1" t="s">
        <v>53</v>
      </c>
      <c r="B36" s="8">
        <v>18000</v>
      </c>
      <c r="C36" s="9">
        <v>58905</v>
      </c>
      <c r="D36" s="9">
        <v>2520</v>
      </c>
      <c r="E36" s="9">
        <v>58905</v>
      </c>
      <c r="F36" s="9">
        <v>2520</v>
      </c>
      <c r="G36" s="9">
        <v>58905</v>
      </c>
      <c r="H36" s="9">
        <v>2520</v>
      </c>
      <c r="I36" s="9">
        <v>58905</v>
      </c>
      <c r="J36" s="9">
        <v>2520</v>
      </c>
      <c r="K36" s="9">
        <v>58905</v>
      </c>
      <c r="L36" s="9">
        <v>2520</v>
      </c>
      <c r="M36" s="9">
        <v>58905</v>
      </c>
      <c r="N36" s="9">
        <v>2520</v>
      </c>
      <c r="O36" s="9">
        <v>58905</v>
      </c>
      <c r="P36" s="9">
        <v>2520</v>
      </c>
      <c r="Q36" s="9">
        <v>58905</v>
      </c>
      <c r="R36" s="9">
        <v>2520</v>
      </c>
      <c r="S36" s="9">
        <v>58905</v>
      </c>
      <c r="T36" s="9">
        <v>2520</v>
      </c>
      <c r="U36" s="9">
        <v>58905</v>
      </c>
      <c r="V36" s="9">
        <v>2520</v>
      </c>
      <c r="W36" s="9">
        <v>58905</v>
      </c>
      <c r="X36" s="9">
        <v>2520</v>
      </c>
      <c r="Y36" s="9">
        <v>58905</v>
      </c>
      <c r="Z36" s="9">
        <v>2520</v>
      </c>
      <c r="AA36" s="10">
        <f t="shared" si="1"/>
        <v>737100</v>
      </c>
    </row>
    <row r="37" spans="1:27" ht="12.75" x14ac:dyDescent="0.2">
      <c r="A37" s="1" t="s">
        <v>54</v>
      </c>
      <c r="B37" s="9">
        <v>80000</v>
      </c>
      <c r="C37" s="14">
        <v>261800</v>
      </c>
      <c r="D37" s="9">
        <v>11200</v>
      </c>
      <c r="E37" s="14">
        <v>261800</v>
      </c>
      <c r="F37" s="9">
        <v>11200</v>
      </c>
      <c r="G37" s="14">
        <v>261800</v>
      </c>
      <c r="H37" s="9">
        <v>11200</v>
      </c>
      <c r="I37" s="9">
        <v>261800</v>
      </c>
      <c r="J37" s="9">
        <v>11200</v>
      </c>
      <c r="K37" s="9">
        <v>261800</v>
      </c>
      <c r="L37" s="9">
        <v>11200</v>
      </c>
      <c r="M37" s="9">
        <v>261800</v>
      </c>
      <c r="N37" s="9">
        <v>11200</v>
      </c>
      <c r="O37" s="9">
        <v>261800</v>
      </c>
      <c r="P37" s="9">
        <v>11200</v>
      </c>
      <c r="Q37" s="9">
        <v>261800</v>
      </c>
      <c r="R37" s="9">
        <v>11200</v>
      </c>
      <c r="S37" s="9">
        <v>261800</v>
      </c>
      <c r="T37" s="9">
        <v>11200</v>
      </c>
      <c r="U37" s="9">
        <v>261800</v>
      </c>
      <c r="V37" s="9">
        <v>11200</v>
      </c>
      <c r="W37" s="9">
        <v>261800</v>
      </c>
      <c r="X37" s="9">
        <v>11200</v>
      </c>
      <c r="Y37" s="9">
        <v>261800</v>
      </c>
      <c r="Z37" s="9">
        <v>11200</v>
      </c>
      <c r="AA37" s="10">
        <f t="shared" si="1"/>
        <v>3276000</v>
      </c>
    </row>
    <row r="38" spans="1:27" ht="12.75" x14ac:dyDescent="0.2">
      <c r="A38" s="1" t="s">
        <v>55</v>
      </c>
      <c r="B38" s="8">
        <v>103600</v>
      </c>
      <c r="C38" s="9">
        <v>339031</v>
      </c>
      <c r="D38" s="9">
        <v>14504</v>
      </c>
      <c r="E38" s="9">
        <v>339031</v>
      </c>
      <c r="F38" s="9">
        <v>14504</v>
      </c>
      <c r="G38" s="9">
        <v>293216</v>
      </c>
      <c r="H38" s="9">
        <v>12544</v>
      </c>
      <c r="I38" s="9">
        <v>293216</v>
      </c>
      <c r="J38" s="9">
        <v>12544</v>
      </c>
      <c r="K38" s="9">
        <v>293216</v>
      </c>
      <c r="L38" s="9">
        <v>12544</v>
      </c>
      <c r="M38" s="9">
        <v>293216</v>
      </c>
      <c r="N38" s="9">
        <v>12544</v>
      </c>
      <c r="O38" s="9">
        <v>293216</v>
      </c>
      <c r="P38" s="9">
        <v>12544</v>
      </c>
      <c r="Q38" s="9">
        <v>293216</v>
      </c>
      <c r="R38" s="9">
        <v>12544</v>
      </c>
      <c r="S38" s="9">
        <v>293216</v>
      </c>
      <c r="T38" s="9">
        <v>12544</v>
      </c>
      <c r="U38" s="9">
        <v>293216</v>
      </c>
      <c r="V38" s="9">
        <v>12544</v>
      </c>
      <c r="W38" s="9">
        <v>293216</v>
      </c>
      <c r="X38" s="9">
        <v>12544</v>
      </c>
      <c r="Y38" s="9">
        <v>293216</v>
      </c>
      <c r="Z38" s="9">
        <v>12544</v>
      </c>
      <c r="AA38" s="10">
        <f t="shared" si="1"/>
        <v>3764670</v>
      </c>
    </row>
    <row r="39" spans="1:27" ht="12.75" x14ac:dyDescent="0.2">
      <c r="A39" s="1" t="s">
        <v>56</v>
      </c>
      <c r="B39" s="9">
        <v>44400</v>
      </c>
      <c r="C39" s="9">
        <v>145299</v>
      </c>
      <c r="D39" s="9">
        <v>6216</v>
      </c>
      <c r="E39" s="9">
        <v>145299</v>
      </c>
      <c r="F39" s="9">
        <v>6216</v>
      </c>
      <c r="G39" s="9">
        <v>145299</v>
      </c>
      <c r="H39" s="9">
        <v>6216</v>
      </c>
      <c r="I39" s="9">
        <v>145299</v>
      </c>
      <c r="J39" s="9">
        <v>6216</v>
      </c>
      <c r="K39" s="9">
        <v>145299</v>
      </c>
      <c r="L39" s="9">
        <v>6216</v>
      </c>
      <c r="M39" s="9">
        <v>145299</v>
      </c>
      <c r="N39" s="9">
        <v>6216</v>
      </c>
      <c r="O39" s="9">
        <v>145299</v>
      </c>
      <c r="P39" s="9">
        <v>6216</v>
      </c>
      <c r="Q39" s="9">
        <v>145299</v>
      </c>
      <c r="R39" s="9">
        <v>6216</v>
      </c>
      <c r="S39" s="9">
        <v>145299</v>
      </c>
      <c r="T39" s="9">
        <v>6216</v>
      </c>
      <c r="U39" s="9">
        <v>145299</v>
      </c>
      <c r="V39" s="9">
        <v>6216</v>
      </c>
      <c r="W39" s="9">
        <v>145299</v>
      </c>
      <c r="X39" s="9">
        <v>6216</v>
      </c>
      <c r="Y39" s="9">
        <v>145299</v>
      </c>
      <c r="Z39" s="9">
        <v>6216</v>
      </c>
      <c r="AA39" s="10">
        <f t="shared" si="1"/>
        <v>1818180</v>
      </c>
    </row>
    <row r="40" spans="1:27" ht="12.75" x14ac:dyDescent="0.2">
      <c r="A40" s="1" t="s">
        <v>57</v>
      </c>
      <c r="B40" s="8">
        <v>21200</v>
      </c>
      <c r="C40" s="9">
        <v>69377</v>
      </c>
      <c r="D40" s="9">
        <v>2968</v>
      </c>
      <c r="E40" s="9">
        <v>69377</v>
      </c>
      <c r="F40" s="9">
        <v>2968</v>
      </c>
      <c r="G40" s="9">
        <v>69377</v>
      </c>
      <c r="H40" s="9">
        <v>2968</v>
      </c>
      <c r="I40" s="9">
        <v>69377</v>
      </c>
      <c r="J40" s="9">
        <v>2968</v>
      </c>
      <c r="K40" s="9">
        <v>69377</v>
      </c>
      <c r="L40" s="9">
        <v>2968</v>
      </c>
      <c r="M40" s="9">
        <v>69377</v>
      </c>
      <c r="N40" s="9">
        <v>2968</v>
      </c>
      <c r="O40" s="9">
        <v>69377</v>
      </c>
      <c r="P40" s="9">
        <v>2968</v>
      </c>
      <c r="Q40" s="9">
        <v>69377</v>
      </c>
      <c r="R40" s="9">
        <v>2968</v>
      </c>
      <c r="S40" s="9">
        <v>69377</v>
      </c>
      <c r="T40" s="9">
        <v>2968</v>
      </c>
      <c r="U40" s="9">
        <v>69377</v>
      </c>
      <c r="V40" s="9">
        <v>2968</v>
      </c>
      <c r="W40" s="9">
        <v>69377</v>
      </c>
      <c r="X40" s="9">
        <v>2968</v>
      </c>
      <c r="Y40" s="9">
        <v>69377</v>
      </c>
      <c r="Z40" s="9">
        <v>2968</v>
      </c>
      <c r="AA40" s="10">
        <f t="shared" si="1"/>
        <v>868140</v>
      </c>
    </row>
    <row r="41" spans="1:27" ht="12.75" x14ac:dyDescent="0.2">
      <c r="A41" s="17" t="s">
        <v>58</v>
      </c>
      <c r="B41" s="8">
        <v>17200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8">
        <v>56287</v>
      </c>
      <c r="N41" s="8">
        <v>2408</v>
      </c>
      <c r="O41" s="8">
        <v>56287</v>
      </c>
      <c r="P41" s="8">
        <v>2408</v>
      </c>
      <c r="Q41" s="8">
        <v>56287</v>
      </c>
      <c r="R41" s="8">
        <v>2408</v>
      </c>
      <c r="S41" s="8">
        <v>56287</v>
      </c>
      <c r="T41" s="8">
        <v>2408</v>
      </c>
      <c r="U41" s="8">
        <v>56287</v>
      </c>
      <c r="V41" s="8">
        <v>2408</v>
      </c>
      <c r="W41" s="8">
        <v>56287</v>
      </c>
      <c r="X41" s="8">
        <v>2408</v>
      </c>
      <c r="Y41" s="8">
        <v>56287</v>
      </c>
      <c r="Z41" s="8">
        <v>2408</v>
      </c>
      <c r="AA41" s="10">
        <f t="shared" si="1"/>
        <v>410865</v>
      </c>
    </row>
    <row r="42" spans="1:27" ht="12.75" x14ac:dyDescent="0.2">
      <c r="A42" s="7" t="s">
        <v>59</v>
      </c>
      <c r="B42" s="18">
        <f t="shared" ref="B42:AA42" si="2">SUM(B5:B41)</f>
        <v>2142800</v>
      </c>
      <c r="C42" s="18">
        <f t="shared" si="2"/>
        <v>7531440</v>
      </c>
      <c r="D42" s="18">
        <f t="shared" si="2"/>
        <v>322110</v>
      </c>
      <c r="E42" s="18">
        <f t="shared" si="2"/>
        <v>7945084</v>
      </c>
      <c r="F42" s="18">
        <f t="shared" si="2"/>
        <v>339806</v>
      </c>
      <c r="G42" s="18">
        <f t="shared" si="2"/>
        <v>8001371</v>
      </c>
      <c r="H42" s="18">
        <f t="shared" si="2"/>
        <v>342214</v>
      </c>
      <c r="I42" s="18">
        <f t="shared" si="2"/>
        <v>8003989</v>
      </c>
      <c r="J42" s="18">
        <f t="shared" si="2"/>
        <v>342326</v>
      </c>
      <c r="K42" s="18">
        <f t="shared" si="2"/>
        <v>8002680</v>
      </c>
      <c r="L42" s="18">
        <f t="shared" si="2"/>
        <v>342270</v>
      </c>
      <c r="M42" s="18">
        <f t="shared" si="2"/>
        <v>8064203</v>
      </c>
      <c r="N42" s="18">
        <f t="shared" si="2"/>
        <v>344902</v>
      </c>
      <c r="O42" s="18">
        <f t="shared" si="2"/>
        <v>8166851</v>
      </c>
      <c r="P42" s="18">
        <f t="shared" si="2"/>
        <v>349384</v>
      </c>
      <c r="Q42" s="18">
        <f t="shared" si="2"/>
        <v>8168160</v>
      </c>
      <c r="R42" s="18">
        <f t="shared" si="2"/>
        <v>349440</v>
      </c>
      <c r="S42" s="18">
        <f t="shared" si="2"/>
        <v>8183868</v>
      </c>
      <c r="T42" s="18">
        <f t="shared" si="2"/>
        <v>350112</v>
      </c>
      <c r="U42" s="18">
        <f t="shared" si="2"/>
        <v>8177323</v>
      </c>
      <c r="V42" s="18">
        <f t="shared" si="2"/>
        <v>349832</v>
      </c>
      <c r="W42" s="18">
        <f t="shared" si="2"/>
        <v>8172087</v>
      </c>
      <c r="X42" s="18">
        <f t="shared" si="2"/>
        <v>349608</v>
      </c>
      <c r="Y42" s="18">
        <f t="shared" si="2"/>
        <v>8242773</v>
      </c>
      <c r="Z42" s="18">
        <f t="shared" si="2"/>
        <v>352632</v>
      </c>
      <c r="AA42" s="18">
        <f t="shared" si="2"/>
        <v>98858895</v>
      </c>
    </row>
    <row r="43" spans="1:27" ht="12.75" x14ac:dyDescent="0.2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1"/>
    </row>
    <row r="44" spans="1:27" ht="12.7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2.7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12.7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2.7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2.75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2.75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12.75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2.7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2.7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2.7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12.7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12.7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12.75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2.75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12.75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2.75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2.75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12.75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12.75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12.75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2.75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12.7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2.75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2.75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12.7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12.7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12.75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12.75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2.75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12.75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12.75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2.7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12.7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2.7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2.7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2.75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2.75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12.7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12.75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2.75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2.75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2.75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2.75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12.75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2.75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12.75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2.75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12.75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12.75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12.75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12.75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12.75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12.75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2.75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12.75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ht="12.75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2.75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2.75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2.75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2.75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2.75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2.75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2.75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2.75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2.75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2.75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2.7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2.75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2.75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12.75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12.75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2.75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2.75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2.75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2.75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2.75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2.75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2.75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2.75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12.75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12.75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2.75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12.75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12.75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12.75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12.75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12.75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12.75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2.75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2.75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2.75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2.75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2.75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2.75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2.75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2.75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2.75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2.75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2.75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2.75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2.75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2.75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2.75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2.75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2.75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2.75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2.75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2.75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2.75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2.75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2.75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2.75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2.75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2.75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2.75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2.75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2.75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2.75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2.75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2.75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2.75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2.75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2.75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2.75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2.75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2.75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2.75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2.75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2.75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2.75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2.75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2.75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2.75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2.75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2.75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2.75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2.75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2.75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2.75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2.75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2.75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2.75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2.75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2.75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2.75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2.75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2.75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2.75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2.75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2.75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2.75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2.75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2.75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2.75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2.75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2.75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2.75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2.75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2.75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2.75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2.75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2.75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2.75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2.75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2.75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2.75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2.75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2.75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2.75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2.75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2.75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2.75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2.75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2.75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2.75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2.75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2.75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2.75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2.75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2.75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2.75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2.75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2.75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2.75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2.75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2.75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2.75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2.75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2.75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2.75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2.75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2.75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2.75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2.75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2.75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2.75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2.75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2.75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2.75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2.75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2.75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2.75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2.75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2.75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2.75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2.75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2.75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2.75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2.75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2.75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2.75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2.75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2.75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2.75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2.75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2.75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2.75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2.75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2.75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2.75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2.75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2.75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2.75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2.75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2.75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2.75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12.75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2.75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2.75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2.75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2.75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2.75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2.75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2.75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2.75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2.75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2.75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2.75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2.75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2.75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2.75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2.75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2.75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2.75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2.75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2.75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2.75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2.75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2.75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2.75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2.75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2.75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2.75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2.75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2.75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2.75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2.75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2.75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2.75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2.75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2.75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2.75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12.75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2.75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2.75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2.75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2.75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2.75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2.75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2.75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2.75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2.75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2.75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2.75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2.75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2.75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2.75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2.75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2.75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2.75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2.75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2.75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2.75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2.75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2.75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2.75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2.75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2.75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2.75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2.75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2.75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2.75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2.75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2.75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2.75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2.75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2.75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2.75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2.75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2.75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2.75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2.75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2.75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2.75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2.75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2.75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2.75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2.75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2.75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2.75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2.75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2.75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2.75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2.75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2.75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2.75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2.75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2.75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2.75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2.75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2.75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2.75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2.75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2.75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2.75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2.75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2.75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2.75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2.75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2.75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2.75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2.75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2.75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2.75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2.75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2.75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2.75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2.75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2.75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2.75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2.75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2.75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2.75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2.75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2.75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2.75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2.75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2.75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2.75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2.75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2.75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2.75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2.75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2.75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2.75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2.75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2.75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2.75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2.75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2.75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2.75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2.75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2.75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2.75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2.75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2.75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2.75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2.75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2.75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2.75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2.75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2.75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2.75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2.75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2.75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2.75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2.75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2.75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2.75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2.75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2.75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2.75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2.75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2.75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2.75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2.75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2.75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2.75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2.75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2.75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2.75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2.75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2.75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2.75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2.75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2.75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2.75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2.75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2.75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2.75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2.75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2.75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2.75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2.75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2.75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2.75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2.75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2.75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2.75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2.75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2.75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2.75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2.75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2.75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2.75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2.75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2.75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2.75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2.75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2.75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2.75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2.75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2.75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2.75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2.75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2.75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2.75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2.75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2.75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2.75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2.75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2.75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2.75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2.75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2.75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2.75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2.75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2.75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2.75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2.75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2.75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2.75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2.75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2.75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2.75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2.75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2.75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2.75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2.75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2.75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2.75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2.75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2.75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2.75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2.75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2.75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2.75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2.75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2.75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2.75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2.75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2.75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2.75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2.75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2.75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2.75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2.75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2.75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2.75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2.75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2.75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2.75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2.75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2.75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2.75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2.75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2.75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2.75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2.75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2.75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2.75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2.75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2.75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2.75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2.75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2.75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2.75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2.75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2.75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2.75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2.75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2.75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2.75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2.75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2.75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2.75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2.75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2.75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2.75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2.75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2.75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2.75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2.75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2.75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2.75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2.75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2.75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2.75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2.75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2.75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2.75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2.75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2.75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2.75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2.75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2.75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2.75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2.75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2.75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2.75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2.75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2.75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2.75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2.75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2.75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2.75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2.75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2.75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2.75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2.75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2.75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2.75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2.75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2.75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2.75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2.75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2.75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2.75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2.75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2.75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2.75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2.75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2.75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2.75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2.75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2.75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2.75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2.75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2.75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2.75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2.75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2.75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2.75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2.75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2.75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2.75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2.75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2.75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2.75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2.75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2.75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2.75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2.75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2.75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2.75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2.75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2.75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2.75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2.75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2.75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2.75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2.75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2.75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2.75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2.75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2.75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2.75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2.75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2.75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2.75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2.75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2.75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2.75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2.75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2.75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2.75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2.75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2.75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2.75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2.75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2.75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2.75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2.75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2.75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2.75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2.75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2.75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2.75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2.75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2.75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2.75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2.75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2.75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2.75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2.75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2.75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2.75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2.75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2.75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2.75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2.75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2.75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2.75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2.75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2.75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2.75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2.75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2.75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2.75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2.75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2.75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2.75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2.75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2.75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2.75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2.75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2.75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2.75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2.75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2.75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2.75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2.75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2.75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2.75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2.75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2.75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2.75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2.75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2.75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2.75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2.75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2.75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2.75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2.75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2.75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2.75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2.75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2.75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2.75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2.75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2.75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2.75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2.75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2.75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2.75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2.75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2.75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2.75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2.75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2.75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2.75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2.75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2.75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2.75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2.75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2.75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2.75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2.75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2.75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2.75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2.75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2.75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2.75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2.75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2.75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2.75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2.75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2.75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2.75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2.75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2.75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2.75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2.75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2.75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2.75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2.75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2.75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2.75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2.75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2.75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2.75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2.75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2.75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2.75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2.75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2.75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2.75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2.75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2.75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2.75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2.75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2.75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2.75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2.75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2.75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2.75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2.75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2.75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2.75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2.75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2.75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2.75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2.75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2.75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2.75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2.75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2.75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2.75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2.75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2.75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2.75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2.75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2.75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2.75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2.75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2.75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2.75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2.75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2.75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2.75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2.75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2.75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2.75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2.75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2.75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2.75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2.75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2.75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2.75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2.75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2.75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2.75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2.75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2.75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2.75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2.75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2.75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2.75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2.75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2.75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2.75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2.75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2.75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2.75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2.75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2.75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2.75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2.75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2.75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2.75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2.75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2.75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2.75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2.75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2.75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2.75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2.75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2.75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2.75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2.75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2.75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2.75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2.75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2.75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2.75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2.75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2.75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2.75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2.75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2.75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2.75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2.75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2.75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2.75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2.75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2.75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2.75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2.75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2.75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2.75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2.75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2.75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2.75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2.75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2.75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2.75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2.75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2.75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2.75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2.75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2.75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2.75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2.75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2.75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2.75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2.75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2.75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2.75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2.75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2.75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2.75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2.75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2.75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2.75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2.75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2.75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2.75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2.75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2.75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2.75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2.75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2.75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2.75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2.75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2.75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2.75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2.75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2.75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2.75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2.75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2.75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2.75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2.75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2.75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2.75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2.75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2.75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2.75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2.75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2.75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2.75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2.75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2.75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2.75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2.75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2.75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2.75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2.75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2.75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2.75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2.75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2.75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2.75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2.75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2.75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2.75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2.75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2.75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2.75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2.75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2.75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2.75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2.75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2.75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2.75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2.75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2.75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2.75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2.75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2.75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2.75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2.75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2.75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2.75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2.75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2.75" x14ac:dyDescent="0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2.75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2.75" x14ac:dyDescent="0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2.75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2.75" x14ac:dyDescent="0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2.75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2.75" x14ac:dyDescent="0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2.75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2.75" x14ac:dyDescent="0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2.75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2.75" x14ac:dyDescent="0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2.75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2.75" x14ac:dyDescent="0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2.75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2.75" x14ac:dyDescent="0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2.75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2.75" x14ac:dyDescent="0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2.75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2.75" x14ac:dyDescent="0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2.75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2.75" x14ac:dyDescent="0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2.75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2.75" x14ac:dyDescent="0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2.75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2.75" x14ac:dyDescent="0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2.75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2.75" x14ac:dyDescent="0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2.75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2.75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2.75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2.75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2.75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2.75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2.75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2.75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2.75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2.75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2.75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2.75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2.75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2.75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2.75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2.75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2.75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2.75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2.75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2.75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2.75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2.75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2.75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2.75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2.75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2.75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2.75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2.75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2.75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2.75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2.75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2.75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2.75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2.75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2.75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2.75" x14ac:dyDescent="0.2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2.75" x14ac:dyDescent="0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2.75" x14ac:dyDescent="0.2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2.75" x14ac:dyDescent="0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2.75" x14ac:dyDescent="0.2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2.75" x14ac:dyDescent="0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2.75" x14ac:dyDescent="0.2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2.75" x14ac:dyDescent="0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2.75" x14ac:dyDescent="0.2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2.75" x14ac:dyDescent="0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2.75" x14ac:dyDescent="0.2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2.75" x14ac:dyDescent="0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2.75" x14ac:dyDescent="0.2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2.75" x14ac:dyDescent="0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2.75" x14ac:dyDescent="0.2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2.75" x14ac:dyDescent="0.2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2.75" x14ac:dyDescent="0.2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2.75" x14ac:dyDescent="0.2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2.75" x14ac:dyDescent="0.2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2.75" x14ac:dyDescent="0.2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2.75" x14ac:dyDescent="0.2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  <row r="1002" spans="1:27" ht="12.75" x14ac:dyDescent="0.2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</row>
  </sheetData>
  <sheetProtection algorithmName="SHA-512" hashValue="h22zgRfhMYPAHfUDy56/kL4fFdDYvn4qHUyWXPCyKn6jmnUHXefMvndXp7q4FtHi3JD6W9HEcCT+PBBGDUdzew==" saltValue="p8bHetQkXY2ZqbJHfvXcc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Cesar Vasquez Bustos</cp:lastModifiedBy>
  <dcterms:modified xsi:type="dcterms:W3CDTF">2022-04-03T21:18:30Z</dcterms:modified>
</cp:coreProperties>
</file>